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U World Cup\Time schedule\"/>
    </mc:Choice>
  </mc:AlternateContent>
  <bookViews>
    <workbookView xWindow="0" yWindow="0" windowWidth="23040" windowHeight="9192" activeTab="1"/>
  </bookViews>
  <sheets>
    <sheet name="Day 3" sheetId="1" r:id="rId1"/>
    <sheet name="Day2" sheetId="2" r:id="rId2"/>
    <sheet name="Day 1" sheetId="5" r:id="rId3"/>
  </sheets>
  <definedNames>
    <definedName name="Print_Area" localSheetId="0">'Day 3'!$A$1:$I$69</definedName>
    <definedName name="Print_Area" localSheetId="1">'Day2'!$A$1:$I$61</definedName>
    <definedName name="Print_Titles" localSheetId="1">'Day2'!$1:$2</definedName>
    <definedName name="_xlnm.Print_Area" localSheetId="2">'Day 1'!$A$1:$I$55</definedName>
    <definedName name="_xlnm.Print_Area" localSheetId="0">'Day 3'!$A$1:$I$69</definedName>
  </definedNames>
  <calcPr calcId="162913"/>
</workbook>
</file>

<file path=xl/calcChain.xml><?xml version="1.0" encoding="utf-8"?>
<calcChain xmlns="http://schemas.openxmlformats.org/spreadsheetml/2006/main">
  <c r="I23" i="5" l="1"/>
  <c r="I6" i="5"/>
  <c r="H7" i="5" s="1"/>
  <c r="I7" i="5" s="1"/>
  <c r="I12" i="2"/>
  <c r="H13" i="2" s="1"/>
  <c r="I13" i="2" s="1"/>
  <c r="H15" i="2" s="1"/>
  <c r="I15" i="2" s="1"/>
  <c r="I13" i="1"/>
  <c r="H8" i="5" l="1"/>
  <c r="I8" i="5" s="1"/>
  <c r="H16" i="2"/>
  <c r="I16" i="2" s="1"/>
  <c r="H17" i="2" s="1"/>
  <c r="I17" i="2" s="1"/>
  <c r="H18" i="2" s="1"/>
  <c r="H14" i="1"/>
  <c r="I14" i="1" s="1"/>
  <c r="H15" i="1" s="1"/>
  <c r="I15" i="1" s="1"/>
  <c r="H16" i="1" s="1"/>
  <c r="H9" i="5" l="1"/>
  <c r="I9" i="5" s="1"/>
  <c r="H10" i="5" s="1"/>
  <c r="I10" i="5" s="1"/>
  <c r="I18" i="2"/>
  <c r="H19" i="2" s="1"/>
  <c r="I16" i="1"/>
  <c r="H17" i="1" s="1"/>
  <c r="H33" i="1"/>
  <c r="I33" i="1" s="1"/>
  <c r="H24" i="5"/>
  <c r="I24" i="5" s="1"/>
  <c r="H25" i="5" s="1"/>
  <c r="I25" i="5" s="1"/>
  <c r="H26" i="5" s="1"/>
  <c r="I26" i="5" s="1"/>
  <c r="H27" i="5" s="1"/>
  <c r="I27" i="5" s="1"/>
  <c r="H28" i="5" s="1"/>
  <c r="I28" i="5" s="1"/>
  <c r="H29" i="5" s="1"/>
  <c r="I29" i="5" s="1"/>
  <c r="H30" i="5" s="1"/>
  <c r="I30" i="5" s="1"/>
  <c r="H31" i="2"/>
  <c r="I31" i="2" s="1"/>
  <c r="H32" i="2" s="1"/>
  <c r="H33" i="2" s="1"/>
  <c r="I33" i="2" s="1"/>
  <c r="H34" i="2" s="1"/>
  <c r="I34" i="2" s="1"/>
  <c r="H35" i="2" s="1"/>
  <c r="I35" i="2" s="1"/>
  <c r="H36" i="2" s="1"/>
  <c r="I36" i="2" s="1"/>
  <c r="H37" i="2" l="1"/>
  <c r="I37" i="2" s="1"/>
  <c r="H38" i="2" s="1"/>
  <c r="I38" i="2" s="1"/>
  <c r="H39" i="2" s="1"/>
  <c r="I39" i="2" s="1"/>
  <c r="H40" i="2" s="1"/>
  <c r="I40" i="2" s="1"/>
  <c r="H41" i="2" s="1"/>
  <c r="I41" i="2" s="1"/>
  <c r="H42" i="2" s="1"/>
  <c r="I42" i="2" s="1"/>
  <c r="H11" i="5"/>
  <c r="I11" i="5"/>
  <c r="H12" i="5" s="1"/>
  <c r="I12" i="5" s="1"/>
  <c r="H13" i="5" s="1"/>
  <c r="I13" i="5" s="1"/>
  <c r="H14" i="5" s="1"/>
  <c r="I14" i="5" s="1"/>
  <c r="H15" i="5" s="1"/>
  <c r="I15" i="5" s="1"/>
  <c r="H16" i="5" s="1"/>
  <c r="I16" i="5" s="1"/>
  <c r="I19" i="2"/>
  <c r="H20" i="2" s="1"/>
  <c r="I20" i="2" s="1"/>
  <c r="H21" i="2" s="1"/>
  <c r="I21" i="2" s="1"/>
  <c r="H34" i="1"/>
  <c r="H35" i="1" s="1"/>
  <c r="I17" i="1"/>
  <c r="H18" i="1" s="1"/>
  <c r="I35" i="1" l="1"/>
  <c r="H36" i="1" s="1"/>
  <c r="I36" i="1" s="1"/>
  <c r="H37" i="1" s="1"/>
  <c r="I37" i="1" s="1"/>
  <c r="I39" i="1" s="1"/>
  <c r="H40" i="1" s="1"/>
  <c r="I40" i="1" s="1"/>
  <c r="H17" i="5"/>
  <c r="I17" i="5" s="1"/>
  <c r="H18" i="5" s="1"/>
  <c r="I18" i="5" s="1"/>
  <c r="I20" i="5" s="1"/>
  <c r="H21" i="5" s="1"/>
  <c r="I21" i="5" s="1"/>
  <c r="I27" i="1"/>
  <c r="H28" i="1" s="1"/>
  <c r="I28" i="1" s="1"/>
  <c r="H29" i="1" s="1"/>
  <c r="I29" i="1" s="1"/>
  <c r="H30" i="1" s="1"/>
  <c r="I30" i="1" s="1"/>
  <c r="H22" i="2"/>
  <c r="I22" i="2" l="1"/>
  <c r="H23" i="2" s="1"/>
  <c r="I23" i="2" l="1"/>
  <c r="H24" i="2" s="1"/>
  <c r="I24" i="2" l="1"/>
  <c r="I18" i="1"/>
  <c r="H19" i="1" s="1"/>
  <c r="I19" i="1" s="1"/>
  <c r="H20" i="1" s="1"/>
  <c r="I20" i="1" s="1"/>
  <c r="H21" i="1" s="1"/>
  <c r="I21" i="1" s="1"/>
  <c r="H22" i="1" s="1"/>
  <c r="I22" i="1" s="1"/>
  <c r="H23" i="1" s="1"/>
  <c r="I23" i="1" s="1"/>
  <c r="H24" i="1" s="1"/>
  <c r="I24" i="1" s="1"/>
  <c r="H25" i="1" s="1"/>
  <c r="I25" i="1" s="1"/>
  <c r="H26" i="1" s="1"/>
  <c r="I26" i="1" s="1"/>
  <c r="I26" i="2" l="1"/>
  <c r="H27" i="2" s="1"/>
  <c r="I27" i="2" s="1"/>
  <c r="H28" i="2" s="1"/>
  <c r="I28" i="2" s="1"/>
  <c r="H25" i="2"/>
  <c r="I25" i="2" s="1"/>
</calcChain>
</file>

<file path=xl/sharedStrings.xml><?xml version="1.0" encoding="utf-8"?>
<sst xmlns="http://schemas.openxmlformats.org/spreadsheetml/2006/main" count="215" uniqueCount="81">
  <si>
    <t>Category</t>
  </si>
  <si>
    <t>Distance</t>
  </si>
  <si>
    <t>start</t>
  </si>
  <si>
    <t>end</t>
  </si>
  <si>
    <t>A</t>
  </si>
  <si>
    <t>Ladies</t>
  </si>
  <si>
    <t>Men</t>
  </si>
  <si>
    <t>Time</t>
  </si>
  <si>
    <t xml:space="preserve"> Planning</t>
  </si>
  <si>
    <t>compet.</t>
  </si>
  <si>
    <t>10 x 2'00</t>
  </si>
  <si>
    <t>10 x 3'20</t>
  </si>
  <si>
    <t>SCHEDULE WITH ALL RESERVE</t>
  </si>
  <si>
    <t>10 x 3'15</t>
  </si>
  <si>
    <t>Change category</t>
  </si>
  <si>
    <t>iceprepar.</t>
  </si>
  <si>
    <t>Final</t>
  </si>
  <si>
    <t>Mass Start</t>
  </si>
  <si>
    <t>10 x 2'30</t>
  </si>
  <si>
    <t>8 x 5'30</t>
  </si>
  <si>
    <t>Number of skaters</t>
  </si>
  <si>
    <t>Series x  time</t>
  </si>
  <si>
    <t>8 x 7'45</t>
  </si>
  <si>
    <t>Team Sprint</t>
  </si>
  <si>
    <t>Prize giving on spot 500 Ladies</t>
  </si>
  <si>
    <t>Skaters presentation</t>
  </si>
  <si>
    <t>Prize giving on spot 1500 Ladies</t>
  </si>
  <si>
    <t>Prize giving on spot 3000 Ladies</t>
  </si>
  <si>
    <t>Prize giving on spot 1000 Men</t>
  </si>
  <si>
    <t>Prize giving on spot 5000 Men</t>
  </si>
  <si>
    <t>Div.</t>
  </si>
  <si>
    <t>Ice preparation (race lanes)</t>
  </si>
  <si>
    <t>Test pair</t>
  </si>
  <si>
    <t>1x2'00</t>
  </si>
  <si>
    <t>15x2'00</t>
  </si>
  <si>
    <t>1x10'</t>
  </si>
  <si>
    <t>Men Semi Final</t>
  </si>
  <si>
    <t>all</t>
  </si>
  <si>
    <t>Official Training</t>
  </si>
  <si>
    <t>Warming up</t>
  </si>
  <si>
    <t>B</t>
  </si>
  <si>
    <t>1x45'00</t>
  </si>
  <si>
    <t>Test  Pair</t>
  </si>
  <si>
    <t>Ice preparation (full)</t>
  </si>
  <si>
    <t>Prize giving on spot - 500m Men</t>
  </si>
  <si>
    <t>Ice&amp;track preparation (full)</t>
  </si>
  <si>
    <t>6 x 3'00</t>
  </si>
  <si>
    <t>Warming up for participants for today's races only </t>
  </si>
  <si>
    <t>15 x 2'00</t>
  </si>
  <si>
    <t>1x40'00</t>
  </si>
  <si>
    <t>12 teams</t>
  </si>
  <si>
    <t>Prize giving on spot TS W+M</t>
  </si>
  <si>
    <t>4Q x 5'45</t>
  </si>
  <si>
    <t>4Q x 8'00</t>
  </si>
  <si>
    <t>5Qx 8'00</t>
  </si>
  <si>
    <t xml:space="preserve">Minsk </t>
  </si>
  <si>
    <t>Friday, November 15, 2019</t>
  </si>
  <si>
    <t>World Cup #1</t>
  </si>
  <si>
    <t>Mass Start SF</t>
  </si>
  <si>
    <t>15 x 2'30</t>
  </si>
  <si>
    <t>15 x 3'20</t>
  </si>
  <si>
    <t>Preparation to next SF</t>
  </si>
  <si>
    <t>Mass Start Men equipment check</t>
  </si>
  <si>
    <t>Prize giving on spot Mass Start  Men</t>
  </si>
  <si>
    <t>Saturday, November 16, 2019</t>
  </si>
  <si>
    <t>2 DAY</t>
  </si>
  <si>
    <t>World Cup #1 Minsk</t>
  </si>
  <si>
    <t>15x2'30</t>
  </si>
  <si>
    <t>Ice preparation (race lines)</t>
  </si>
  <si>
    <t>Opening ceremony</t>
  </si>
  <si>
    <t>15x3'15"</t>
  </si>
  <si>
    <t>Prize giving on spot - 1000m Ladies</t>
  </si>
  <si>
    <t>Ladies Semi Final</t>
  </si>
  <si>
    <t>Prize giving on spot - 1500m Men</t>
  </si>
  <si>
    <t>10 x 2'30"</t>
  </si>
  <si>
    <t>Mass start F</t>
  </si>
  <si>
    <t>Warming up A</t>
  </si>
  <si>
    <t>Sunday, November 17 , 2019</t>
  </si>
  <si>
    <t>World cup #1 Minsk</t>
  </si>
  <si>
    <t>3 day</t>
  </si>
  <si>
    <t xml:space="preserve">Prize giving on spot - Mass start Ladies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</si>
</sst>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b/>
      <sz val="12"/>
      <name val="Verdana"/>
      <family val="2"/>
    </font>
    <font>
      <b/>
      <sz val="10"/>
      <color indexed="8"/>
      <name val="Verdana"/>
      <family val="2"/>
    </font>
    <font>
      <b/>
      <sz val="9"/>
      <color indexed="8"/>
      <name val="Verdan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"/>
      <family val="2"/>
      <charset val="204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i/>
      <sz val="12"/>
      <name val="Verdana"/>
      <family val="2"/>
    </font>
    <font>
      <sz val="12"/>
      <name val="Verdana"/>
      <family val="2"/>
    </font>
    <font>
      <i/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i/>
      <sz val="12"/>
      <color indexed="8"/>
      <name val="Verdana"/>
      <family val="2"/>
    </font>
    <font>
      <i/>
      <sz val="12"/>
      <name val="Verdana"/>
      <family val="2"/>
      <charset val="204"/>
    </font>
    <font>
      <b/>
      <i/>
      <sz val="11"/>
      <color indexed="8"/>
      <name val="Verdana"/>
      <family val="2"/>
      <charset val="204"/>
    </font>
    <font>
      <b/>
      <sz val="16"/>
      <name val="Arial"/>
      <family val="2"/>
    </font>
    <font>
      <b/>
      <sz val="12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Fill="1"/>
    <xf numFmtId="0" fontId="3" fillId="0" borderId="0" xfId="0" applyFont="1"/>
    <xf numFmtId="20" fontId="3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 applyFill="1" applyBorder="1"/>
    <xf numFmtId="20" fontId="11" fillId="0" borderId="0" xfId="0" applyNumberFormat="1" applyFont="1" applyAlignment="1">
      <alignment horizontal="center"/>
    </xf>
    <xf numFmtId="0" fontId="13" fillId="0" borderId="0" xfId="0" applyFont="1"/>
    <xf numFmtId="20" fontId="1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5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20" fontId="17" fillId="9" borderId="1" xfId="0" applyNumberFormat="1" applyFont="1" applyFill="1" applyBorder="1" applyAlignment="1">
      <alignment horizontal="center" vertical="center"/>
    </xf>
    <xf numFmtId="20" fontId="15" fillId="9" borderId="1" xfId="0" applyNumberFormat="1" applyFont="1" applyFill="1" applyBorder="1" applyAlignment="1">
      <alignment horizontal="center" vertical="center"/>
    </xf>
    <xf numFmtId="20" fontId="14" fillId="9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left" vertical="center"/>
    </xf>
    <xf numFmtId="0" fontId="14" fillId="9" borderId="1" xfId="0" applyFont="1" applyFill="1" applyBorder="1"/>
    <xf numFmtId="0" fontId="14" fillId="9" borderId="1" xfId="0" applyFont="1" applyFill="1" applyBorder="1" applyAlignment="1">
      <alignment horizontal="center"/>
    </xf>
    <xf numFmtId="20" fontId="14" fillId="9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20" fontId="17" fillId="6" borderId="1" xfId="0" applyNumberFormat="1" applyFont="1" applyFill="1" applyBorder="1" applyAlignment="1">
      <alignment horizontal="center" vertical="center"/>
    </xf>
    <xf numFmtId="20" fontId="5" fillId="7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20" fontId="1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20" fontId="15" fillId="8" borderId="1" xfId="0" applyNumberFormat="1" applyFont="1" applyFill="1" applyBorder="1" applyAlignment="1">
      <alignment horizontal="center" vertical="center"/>
    </xf>
    <xf numFmtId="20" fontId="14" fillId="8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right" vertical="center"/>
    </xf>
    <xf numFmtId="0" fontId="17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right" vertical="center"/>
    </xf>
    <xf numFmtId="20" fontId="17" fillId="8" borderId="1" xfId="0" applyNumberFormat="1" applyFont="1" applyFill="1" applyBorder="1" applyAlignment="1">
      <alignment horizontal="center" vertical="center"/>
    </xf>
    <xf numFmtId="20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3" fontId="17" fillId="8" borderId="1" xfId="0" applyNumberFormat="1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right" vertical="center"/>
    </xf>
    <xf numFmtId="20" fontId="17" fillId="5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/>
    </xf>
    <xf numFmtId="3" fontId="15" fillId="9" borderId="1" xfId="0" applyNumberFormat="1" applyFont="1" applyFill="1" applyBorder="1" applyAlignment="1">
      <alignment horizontal="center" vertical="center"/>
    </xf>
    <xf numFmtId="20" fontId="5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3" fontId="14" fillId="9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right" vertical="center"/>
    </xf>
    <xf numFmtId="0" fontId="17" fillId="6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right" vertical="center"/>
    </xf>
    <xf numFmtId="0" fontId="14" fillId="8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20" fontId="15" fillId="6" borderId="1" xfId="0" applyNumberFormat="1" applyFont="1" applyFill="1" applyBorder="1" applyAlignment="1">
      <alignment horizontal="center" vertical="center"/>
    </xf>
    <xf numFmtId="20" fontId="14" fillId="6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20" fontId="21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horizontal="center" vertical="center"/>
    </xf>
    <xf numFmtId="3" fontId="14" fillId="9" borderId="1" xfId="0" applyNumberFormat="1" applyFont="1" applyFill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8" fillId="9" borderId="1" xfId="0" applyFont="1" applyFill="1" applyBorder="1" applyAlignment="1">
      <alignment horizontal="right" vertical="center"/>
    </xf>
    <xf numFmtId="0" fontId="17" fillId="8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20" fontId="3" fillId="9" borderId="1" xfId="0" applyNumberFormat="1" applyFont="1" applyFill="1" applyBorder="1" applyAlignment="1">
      <alignment horizontal="center" vertical="center"/>
    </xf>
    <xf numFmtId="20" fontId="2" fillId="9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right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2" fillId="9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3" fontId="17" fillId="6" borderId="1" xfId="0" applyNumberFormat="1" applyFont="1" applyFill="1" applyBorder="1" applyAlignment="1">
      <alignment horizontal="center" vertical="center"/>
    </xf>
    <xf numFmtId="20" fontId="5" fillId="6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center"/>
    </xf>
    <xf numFmtId="20" fontId="24" fillId="0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vertical="center"/>
    </xf>
    <xf numFmtId="0" fontId="21" fillId="5" borderId="4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2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58</xdr:row>
      <xdr:rowOff>79376</xdr:rowOff>
    </xdr:from>
    <xdr:to>
      <xdr:col>8</xdr:col>
      <xdr:colOff>78466</xdr:colOff>
      <xdr:row>68</xdr:row>
      <xdr:rowOff>18914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1445876"/>
          <a:ext cx="7234916" cy="1527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622300</xdr:colOff>
      <xdr:row>45</xdr:row>
      <xdr:rowOff>120651</xdr:rowOff>
    </xdr:from>
    <xdr:to>
      <xdr:col>7</xdr:col>
      <xdr:colOff>173716</xdr:colOff>
      <xdr:row>55</xdr:row>
      <xdr:rowOff>63364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10582276"/>
          <a:ext cx="6577691" cy="1530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43</xdr:row>
      <xdr:rowOff>133350</xdr:rowOff>
    </xdr:from>
    <xdr:to>
      <xdr:col>7</xdr:col>
      <xdr:colOff>123824</xdr:colOff>
      <xdr:row>54</xdr:row>
      <xdr:rowOff>41137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0515600"/>
          <a:ext cx="6372225" cy="1688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2:P44"/>
  <sheetViews>
    <sheetView view="pageBreakPreview" topLeftCell="A29" zoomScale="120" zoomScaleNormal="120" zoomScaleSheetLayoutView="120" workbookViewId="0">
      <selection activeCell="I40" sqref="I40"/>
    </sheetView>
  </sheetViews>
  <sheetFormatPr defaultColWidth="8.88671875" defaultRowHeight="13.2" x14ac:dyDescent="0.25"/>
  <cols>
    <col min="1" max="1" width="35.44140625" customWidth="1"/>
    <col min="2" max="2" width="5.33203125" style="2" bestFit="1" customWidth="1"/>
    <col min="3" max="3" width="16.33203125" style="8" customWidth="1"/>
    <col min="4" max="4" width="13.88671875" style="2" customWidth="1"/>
    <col min="5" max="5" width="13" style="2" customWidth="1"/>
    <col min="6" max="6" width="9.6640625" style="3" customWidth="1"/>
    <col min="7" max="7" width="9.6640625" style="2" customWidth="1"/>
    <col min="8" max="9" width="8.6640625" style="3" customWidth="1"/>
  </cols>
  <sheetData>
    <row r="2" spans="1:9" ht="22.8" x14ac:dyDescent="0.4">
      <c r="A2" s="16" t="s">
        <v>78</v>
      </c>
      <c r="C2" s="116" t="s">
        <v>79</v>
      </c>
      <c r="E2" s="17" t="s">
        <v>77</v>
      </c>
      <c r="I2" s="15"/>
    </row>
    <row r="10" spans="1:9" x14ac:dyDescent="0.25">
      <c r="A10" s="126" t="s">
        <v>0</v>
      </c>
      <c r="B10" s="126" t="s">
        <v>30</v>
      </c>
      <c r="C10" s="127" t="s">
        <v>1</v>
      </c>
      <c r="D10" s="126" t="s">
        <v>20</v>
      </c>
      <c r="E10" s="126" t="s">
        <v>21</v>
      </c>
      <c r="F10" s="124" t="s">
        <v>7</v>
      </c>
      <c r="G10" s="124"/>
      <c r="H10" s="124" t="s">
        <v>8</v>
      </c>
      <c r="I10" s="124"/>
    </row>
    <row r="11" spans="1:9" x14ac:dyDescent="0.25">
      <c r="A11" s="126"/>
      <c r="B11" s="126"/>
      <c r="C11" s="127"/>
      <c r="D11" s="126"/>
      <c r="E11" s="126"/>
      <c r="F11" s="31" t="s">
        <v>9</v>
      </c>
      <c r="G11" s="32" t="s">
        <v>15</v>
      </c>
      <c r="H11" s="31" t="s">
        <v>2</v>
      </c>
      <c r="I11" s="31" t="s">
        <v>3</v>
      </c>
    </row>
    <row r="12" spans="1:9" s="4" customFormat="1" ht="6" customHeight="1" x14ac:dyDescent="0.25">
      <c r="A12" s="33"/>
      <c r="B12" s="33"/>
      <c r="C12" s="34"/>
      <c r="D12" s="33"/>
      <c r="E12" s="33"/>
      <c r="F12" s="35"/>
      <c r="G12" s="36"/>
      <c r="H12" s="35"/>
      <c r="I12" s="35"/>
    </row>
    <row r="13" spans="1:9" s="18" customFormat="1" ht="20.100000000000001" customHeight="1" x14ac:dyDescent="0.25">
      <c r="A13" s="80" t="s">
        <v>38</v>
      </c>
      <c r="B13" s="54" t="s">
        <v>37</v>
      </c>
      <c r="C13" s="55"/>
      <c r="D13" s="56"/>
      <c r="E13" s="56" t="s">
        <v>41</v>
      </c>
      <c r="F13" s="57">
        <v>2.7777777777777776E-2</v>
      </c>
      <c r="G13" s="57"/>
      <c r="H13" s="58">
        <v>0.3666666666666667</v>
      </c>
      <c r="I13" s="58">
        <f>F13+H13+G13</f>
        <v>0.39444444444444449</v>
      </c>
    </row>
    <row r="14" spans="1:9" s="18" customFormat="1" ht="20.100000000000001" customHeight="1" x14ac:dyDescent="0.25">
      <c r="A14" s="59" t="s">
        <v>43</v>
      </c>
      <c r="B14" s="54"/>
      <c r="C14" s="55"/>
      <c r="D14" s="56"/>
      <c r="E14" s="56"/>
      <c r="F14" s="57"/>
      <c r="G14" s="57">
        <v>8.3333333333333332E-3</v>
      </c>
      <c r="H14" s="58">
        <f t="shared" ref="H14" si="0">I13</f>
        <v>0.39444444444444449</v>
      </c>
      <c r="I14" s="58">
        <f t="shared" ref="I14" si="1">F14+H14+G14</f>
        <v>0.40277777777777785</v>
      </c>
    </row>
    <row r="15" spans="1:9" s="18" customFormat="1" ht="20.100000000000001" customHeight="1" x14ac:dyDescent="0.25">
      <c r="A15" s="80" t="s">
        <v>39</v>
      </c>
      <c r="B15" s="54" t="s">
        <v>40</v>
      </c>
      <c r="C15" s="55"/>
      <c r="D15" s="56"/>
      <c r="E15" s="56" t="s">
        <v>41</v>
      </c>
      <c r="F15" s="57">
        <v>2.7777777777777776E-2</v>
      </c>
      <c r="G15" s="57"/>
      <c r="H15" s="58">
        <f>I14</f>
        <v>0.40277777777777785</v>
      </c>
      <c r="I15" s="58">
        <f t="shared" ref="I15:I30" si="2">F15+H15+G15</f>
        <v>0.43055555555555564</v>
      </c>
    </row>
    <row r="16" spans="1:9" s="18" customFormat="1" ht="20.100000000000001" customHeight="1" x14ac:dyDescent="0.25">
      <c r="A16" s="80" t="s">
        <v>32</v>
      </c>
      <c r="B16" s="54"/>
      <c r="C16" s="55"/>
      <c r="D16" s="56"/>
      <c r="E16" s="56" t="s">
        <v>33</v>
      </c>
      <c r="F16" s="57">
        <v>1.3888888888888889E-3</v>
      </c>
      <c r="G16" s="57"/>
      <c r="H16" s="58">
        <f t="shared" ref="H16:H30" si="3">I15</f>
        <v>0.43055555555555564</v>
      </c>
      <c r="I16" s="58">
        <f>F16+H16+G16</f>
        <v>0.43194444444444452</v>
      </c>
    </row>
    <row r="17" spans="1:12" s="18" customFormat="1" ht="20.100000000000001" customHeight="1" x14ac:dyDescent="0.25">
      <c r="A17" s="59" t="s">
        <v>45</v>
      </c>
      <c r="B17" s="54"/>
      <c r="C17" s="55"/>
      <c r="D17" s="56"/>
      <c r="E17" s="56"/>
      <c r="F17" s="57"/>
      <c r="G17" s="57">
        <v>1.3888888888888888E-2</v>
      </c>
      <c r="H17" s="58">
        <f t="shared" si="3"/>
        <v>0.43194444444444452</v>
      </c>
      <c r="I17" s="58">
        <f t="shared" si="2"/>
        <v>0.44583333333333341</v>
      </c>
    </row>
    <row r="18" spans="1:12" s="18" customFormat="1" ht="20.100000000000001" customHeight="1" x14ac:dyDescent="0.25">
      <c r="A18" s="80" t="s">
        <v>6</v>
      </c>
      <c r="B18" s="54" t="s">
        <v>40</v>
      </c>
      <c r="C18" s="55">
        <v>500</v>
      </c>
      <c r="D18" s="56">
        <v>30</v>
      </c>
      <c r="E18" s="56" t="s">
        <v>34</v>
      </c>
      <c r="F18" s="57">
        <v>2.0833333333333332E-2</v>
      </c>
      <c r="G18" s="57"/>
      <c r="H18" s="58">
        <f>I17</f>
        <v>0.44583333333333341</v>
      </c>
      <c r="I18" s="58">
        <f>F18+H18+G18</f>
        <v>0.46666666666666673</v>
      </c>
    </row>
    <row r="19" spans="1:12" s="18" customFormat="1" ht="20.100000000000001" customHeight="1" x14ac:dyDescent="0.25">
      <c r="A19" s="61" t="s">
        <v>68</v>
      </c>
      <c r="B19" s="54"/>
      <c r="C19" s="87" t="s">
        <v>44</v>
      </c>
      <c r="D19" s="89"/>
      <c r="E19" s="91"/>
      <c r="F19" s="57"/>
      <c r="G19" s="57">
        <v>8.3333333333333332E-3</v>
      </c>
      <c r="H19" s="58">
        <f>I18</f>
        <v>0.46666666666666673</v>
      </c>
      <c r="I19" s="58">
        <f t="shared" si="2"/>
        <v>0.47500000000000009</v>
      </c>
    </row>
    <row r="20" spans="1:12" s="18" customFormat="1" ht="20.100000000000001" customHeight="1" x14ac:dyDescent="0.25">
      <c r="A20" s="80" t="s">
        <v>5</v>
      </c>
      <c r="B20" s="54" t="s">
        <v>40</v>
      </c>
      <c r="C20" s="55">
        <v>1000</v>
      </c>
      <c r="D20" s="56">
        <v>30</v>
      </c>
      <c r="E20" s="56" t="s">
        <v>67</v>
      </c>
      <c r="F20" s="57">
        <v>2.6388888888888889E-2</v>
      </c>
      <c r="G20" s="57"/>
      <c r="H20" s="58">
        <f t="shared" ref="H20:H25" si="4">I19</f>
        <v>0.47500000000000009</v>
      </c>
      <c r="I20" s="58">
        <f t="shared" ref="I20:I25" si="5">F20+H20+G20</f>
        <v>0.50138888888888899</v>
      </c>
    </row>
    <row r="21" spans="1:12" s="18" customFormat="1" ht="20.100000000000001" customHeight="1" x14ac:dyDescent="0.25">
      <c r="A21" s="59" t="s">
        <v>68</v>
      </c>
      <c r="B21" s="54"/>
      <c r="C21" s="87" t="s">
        <v>71</v>
      </c>
      <c r="D21" s="89"/>
      <c r="E21" s="91"/>
      <c r="F21" s="57"/>
      <c r="G21" s="57">
        <v>8.3333333333333332E-3</v>
      </c>
      <c r="H21" s="58">
        <f t="shared" si="4"/>
        <v>0.50138888888888899</v>
      </c>
      <c r="I21" s="58">
        <f t="shared" si="5"/>
        <v>0.5097222222222223</v>
      </c>
    </row>
    <row r="22" spans="1:12" s="18" customFormat="1" ht="20.100000000000001" customHeight="1" x14ac:dyDescent="0.25">
      <c r="A22" s="80" t="s">
        <v>6</v>
      </c>
      <c r="B22" s="98" t="s">
        <v>40</v>
      </c>
      <c r="C22" s="55">
        <v>1500</v>
      </c>
      <c r="D22" s="56">
        <v>30</v>
      </c>
      <c r="E22" s="56" t="s">
        <v>70</v>
      </c>
      <c r="F22" s="57">
        <v>3.4027777777777775E-2</v>
      </c>
      <c r="G22" s="57"/>
      <c r="H22" s="58">
        <f t="shared" si="4"/>
        <v>0.5097222222222223</v>
      </c>
      <c r="I22" s="58">
        <f t="shared" si="5"/>
        <v>0.54375000000000007</v>
      </c>
    </row>
    <row r="23" spans="1:12" s="18" customFormat="1" ht="20.100000000000001" customHeight="1" x14ac:dyDescent="0.25">
      <c r="A23" s="59" t="s">
        <v>43</v>
      </c>
      <c r="B23" s="98"/>
      <c r="C23" s="87" t="s">
        <v>73</v>
      </c>
      <c r="D23" s="115"/>
      <c r="E23" s="115"/>
      <c r="F23" s="57"/>
      <c r="G23" s="57">
        <v>1.3888888888888888E-2</v>
      </c>
      <c r="H23" s="58">
        <f t="shared" si="4"/>
        <v>0.54375000000000007</v>
      </c>
      <c r="I23" s="58">
        <f t="shared" si="5"/>
        <v>0.55763888888888891</v>
      </c>
    </row>
    <row r="24" spans="1:12" s="18" customFormat="1" ht="20.100000000000001" customHeight="1" x14ac:dyDescent="0.25">
      <c r="A24" s="80" t="s">
        <v>72</v>
      </c>
      <c r="B24" s="98">
        <v>1</v>
      </c>
      <c r="C24" s="55" t="s">
        <v>17</v>
      </c>
      <c r="D24" s="56">
        <v>20</v>
      </c>
      <c r="E24" s="56" t="s">
        <v>35</v>
      </c>
      <c r="F24" s="57">
        <v>6.9444444444444441E-3</v>
      </c>
      <c r="G24" s="57"/>
      <c r="H24" s="58">
        <f t="shared" si="4"/>
        <v>0.55763888888888891</v>
      </c>
      <c r="I24" s="58">
        <f t="shared" si="5"/>
        <v>0.56458333333333333</v>
      </c>
    </row>
    <row r="25" spans="1:12" s="18" customFormat="1" ht="20.25" customHeight="1" x14ac:dyDescent="0.25">
      <c r="A25" s="59" t="s">
        <v>61</v>
      </c>
      <c r="B25" s="98"/>
      <c r="C25" s="55"/>
      <c r="D25" s="56"/>
      <c r="E25" s="56"/>
      <c r="F25" s="57"/>
      <c r="G25" s="57">
        <v>3.472222222222222E-3</v>
      </c>
      <c r="H25" s="58">
        <f t="shared" si="4"/>
        <v>0.56458333333333333</v>
      </c>
      <c r="I25" s="58">
        <f t="shared" si="5"/>
        <v>0.56805555555555554</v>
      </c>
    </row>
    <row r="26" spans="1:12" s="18" customFormat="1" ht="24.75" customHeight="1" x14ac:dyDescent="0.25">
      <c r="A26" s="80" t="s">
        <v>72</v>
      </c>
      <c r="B26" s="98">
        <v>2</v>
      </c>
      <c r="C26" s="55" t="s">
        <v>17</v>
      </c>
      <c r="D26" s="56">
        <v>20</v>
      </c>
      <c r="E26" s="56" t="s">
        <v>35</v>
      </c>
      <c r="F26" s="57">
        <v>6.9444444444444441E-3</v>
      </c>
      <c r="G26" s="57"/>
      <c r="H26" s="58">
        <f t="shared" ref="H26" si="6">I25</f>
        <v>0.56805555555555554</v>
      </c>
      <c r="I26" s="58">
        <f t="shared" ref="I26" si="7">F26+H26+G26</f>
        <v>0.57499999999999996</v>
      </c>
    </row>
    <row r="27" spans="1:12" s="18" customFormat="1" ht="20.100000000000001" customHeight="1" x14ac:dyDescent="0.25">
      <c r="A27" s="92" t="s">
        <v>39</v>
      </c>
      <c r="B27" s="71" t="s">
        <v>4</v>
      </c>
      <c r="C27" s="69"/>
      <c r="D27" s="26"/>
      <c r="E27" s="26" t="s">
        <v>49</v>
      </c>
      <c r="F27" s="29">
        <v>2.7777777777777776E-2</v>
      </c>
      <c r="G27" s="29"/>
      <c r="H27" s="30">
        <v>0.57500000000000007</v>
      </c>
      <c r="I27" s="30">
        <f t="shared" si="2"/>
        <v>0.60277777777777786</v>
      </c>
    </row>
    <row r="28" spans="1:12" s="18" customFormat="1" ht="20.100000000000001" customHeight="1" x14ac:dyDescent="0.25">
      <c r="A28" s="92"/>
      <c r="B28" s="71"/>
      <c r="C28" s="69"/>
      <c r="D28" s="26"/>
      <c r="E28" s="26"/>
      <c r="F28" s="29"/>
      <c r="G28" s="29"/>
      <c r="H28" s="30">
        <f t="shared" si="3"/>
        <v>0.60277777777777786</v>
      </c>
      <c r="I28" s="30">
        <f>F28+H28+G28</f>
        <v>0.60277777777777786</v>
      </c>
    </row>
    <row r="29" spans="1:12" s="18" customFormat="1" ht="20.100000000000001" customHeight="1" x14ac:dyDescent="0.25">
      <c r="A29" s="92" t="s">
        <v>42</v>
      </c>
      <c r="B29" s="71"/>
      <c r="C29" s="69"/>
      <c r="D29" s="26"/>
      <c r="E29" s="26" t="s">
        <v>33</v>
      </c>
      <c r="F29" s="29">
        <v>1.3888888888888889E-3</v>
      </c>
      <c r="G29" s="29"/>
      <c r="H29" s="30">
        <f t="shared" si="3"/>
        <v>0.60277777777777786</v>
      </c>
      <c r="I29" s="30">
        <f t="shared" si="2"/>
        <v>0.60416666666666674</v>
      </c>
    </row>
    <row r="30" spans="1:12" s="18" customFormat="1" ht="20.100000000000001" customHeight="1" x14ac:dyDescent="0.25">
      <c r="A30" s="96" t="s">
        <v>45</v>
      </c>
      <c r="B30" s="71"/>
      <c r="C30" s="69"/>
      <c r="D30" s="26"/>
      <c r="E30" s="26"/>
      <c r="F30" s="29"/>
      <c r="G30" s="29">
        <v>2.0833333333333332E-2</v>
      </c>
      <c r="H30" s="30">
        <f t="shared" si="3"/>
        <v>0.60416666666666674</v>
      </c>
      <c r="I30" s="30">
        <f t="shared" si="2"/>
        <v>0.62500000000000011</v>
      </c>
    </row>
    <row r="31" spans="1:12" s="18" customFormat="1" ht="8.25" customHeight="1" x14ac:dyDescent="0.25">
      <c r="A31" s="81"/>
      <c r="B31" s="82"/>
      <c r="C31" s="107"/>
      <c r="D31" s="84"/>
      <c r="E31" s="84"/>
      <c r="F31" s="47"/>
      <c r="G31" s="85"/>
      <c r="H31" s="86"/>
      <c r="I31" s="86"/>
    </row>
    <row r="32" spans="1:12" s="18" customFormat="1" ht="20.100000000000001" customHeight="1" x14ac:dyDescent="0.25">
      <c r="A32" s="42" t="s">
        <v>6</v>
      </c>
      <c r="B32" s="43" t="s">
        <v>4</v>
      </c>
      <c r="C32" s="44">
        <v>500</v>
      </c>
      <c r="D32" s="45">
        <v>20</v>
      </c>
      <c r="E32" s="46" t="s">
        <v>10</v>
      </c>
      <c r="F32" s="47">
        <v>1.3888888888888888E-2</v>
      </c>
      <c r="G32" s="47"/>
      <c r="H32" s="48">
        <v>0.625</v>
      </c>
      <c r="I32" s="49">
        <v>0.64097222222222217</v>
      </c>
      <c r="J32" s="20"/>
      <c r="K32" s="21"/>
      <c r="L32" s="19"/>
    </row>
    <row r="33" spans="1:16" s="18" customFormat="1" ht="20.100000000000001" customHeight="1" x14ac:dyDescent="0.25">
      <c r="A33" s="79" t="s">
        <v>14</v>
      </c>
      <c r="B33" s="43"/>
      <c r="C33" s="87" t="s">
        <v>44</v>
      </c>
      <c r="D33" s="89"/>
      <c r="E33" s="88"/>
      <c r="F33" s="47"/>
      <c r="G33" s="47">
        <v>3.472222222222222E-3</v>
      </c>
      <c r="H33" s="49">
        <f>I32</f>
        <v>0.64097222222222217</v>
      </c>
      <c r="I33" s="49">
        <f t="shared" ref="I33:I40" si="8">F33+G33+H33</f>
        <v>0.64444444444444438</v>
      </c>
    </row>
    <row r="34" spans="1:16" s="18" customFormat="1" ht="20.100000000000001" customHeight="1" x14ac:dyDescent="0.25">
      <c r="A34" s="42" t="s">
        <v>5</v>
      </c>
      <c r="B34" s="43" t="s">
        <v>4</v>
      </c>
      <c r="C34" s="44">
        <v>1000</v>
      </c>
      <c r="D34" s="45">
        <v>20</v>
      </c>
      <c r="E34" s="46" t="s">
        <v>74</v>
      </c>
      <c r="F34" s="47">
        <v>1.7361111111111112E-2</v>
      </c>
      <c r="G34" s="47"/>
      <c r="H34" s="49">
        <f>I33</f>
        <v>0.64444444444444438</v>
      </c>
      <c r="I34" s="49">
        <v>0.66388888888888886</v>
      </c>
      <c r="J34" s="108"/>
      <c r="K34" s="22"/>
      <c r="L34" s="22"/>
      <c r="M34" s="22"/>
      <c r="N34" s="22"/>
      <c r="O34" s="22"/>
      <c r="P34" s="22"/>
    </row>
    <row r="35" spans="1:16" s="18" customFormat="1" ht="20.100000000000001" customHeight="1" x14ac:dyDescent="0.25">
      <c r="A35" s="79" t="s">
        <v>43</v>
      </c>
      <c r="B35" s="43"/>
      <c r="C35" s="87" t="s">
        <v>71</v>
      </c>
      <c r="D35" s="88"/>
      <c r="E35" s="88"/>
      <c r="F35" s="51"/>
      <c r="G35" s="47">
        <v>1.1111111111111112E-2</v>
      </c>
      <c r="H35" s="49">
        <f t="shared" ref="H35:H40" si="9">I34</f>
        <v>0.66388888888888886</v>
      </c>
      <c r="I35" s="49">
        <f>F35+G35+H35</f>
        <v>0.67499999999999993</v>
      </c>
      <c r="J35" s="108"/>
      <c r="K35" s="22"/>
      <c r="L35" s="22"/>
      <c r="M35" s="22"/>
      <c r="N35" s="22"/>
      <c r="O35" s="22"/>
      <c r="P35" s="22"/>
    </row>
    <row r="36" spans="1:16" s="18" customFormat="1" ht="20.100000000000001" customHeight="1" x14ac:dyDescent="0.25">
      <c r="A36" s="42" t="s">
        <v>6</v>
      </c>
      <c r="B36" s="43" t="s">
        <v>4</v>
      </c>
      <c r="C36" s="44">
        <v>1500</v>
      </c>
      <c r="D36" s="45">
        <v>20</v>
      </c>
      <c r="E36" s="45" t="s">
        <v>13</v>
      </c>
      <c r="F36" s="51">
        <v>2.2916666666666669E-2</v>
      </c>
      <c r="G36" s="51"/>
      <c r="H36" s="49">
        <f t="shared" si="9"/>
        <v>0.67499999999999993</v>
      </c>
      <c r="I36" s="49">
        <f t="shared" si="8"/>
        <v>0.69791666666666663</v>
      </c>
    </row>
    <row r="37" spans="1:16" s="18" customFormat="1" ht="20.100000000000001" customHeight="1" x14ac:dyDescent="0.25">
      <c r="A37" s="106" t="s">
        <v>31</v>
      </c>
      <c r="B37" s="43"/>
      <c r="C37" s="128" t="s">
        <v>73</v>
      </c>
      <c r="D37" s="129"/>
      <c r="E37" s="130"/>
      <c r="F37" s="51"/>
      <c r="G37" s="51">
        <v>8.3333333333333332E-3</v>
      </c>
      <c r="H37" s="49">
        <f t="shared" si="9"/>
        <v>0.69791666666666663</v>
      </c>
      <c r="I37" s="49">
        <f t="shared" si="8"/>
        <v>0.70624999999999993</v>
      </c>
    </row>
    <row r="38" spans="1:16" s="18" customFormat="1" ht="20.100000000000001" customHeight="1" x14ac:dyDescent="0.25">
      <c r="A38" s="106" t="s">
        <v>25</v>
      </c>
      <c r="B38" s="43"/>
      <c r="C38" s="118"/>
      <c r="D38" s="119"/>
      <c r="E38" s="119"/>
      <c r="F38" s="51"/>
      <c r="G38" s="51">
        <v>1.3888888888888889E-3</v>
      </c>
      <c r="H38" s="49">
        <v>0.70624999999999993</v>
      </c>
      <c r="I38" s="49">
        <v>0.70763888888888893</v>
      </c>
    </row>
    <row r="39" spans="1:16" s="18" customFormat="1" ht="20.100000000000001" customHeight="1" x14ac:dyDescent="0.25">
      <c r="A39" s="42" t="s">
        <v>5</v>
      </c>
      <c r="B39" s="43" t="s">
        <v>4</v>
      </c>
      <c r="C39" s="44" t="s">
        <v>75</v>
      </c>
      <c r="D39" s="45">
        <v>20</v>
      </c>
      <c r="E39" s="45"/>
      <c r="F39" s="51">
        <v>6.9444444444444441E-3</v>
      </c>
      <c r="G39" s="51"/>
      <c r="H39" s="49">
        <v>0.70763888888888893</v>
      </c>
      <c r="I39" s="49">
        <f t="shared" si="8"/>
        <v>0.71458333333333335</v>
      </c>
      <c r="M39" s="100"/>
    </row>
    <row r="40" spans="1:16" s="18" customFormat="1" ht="20.100000000000001" customHeight="1" x14ac:dyDescent="0.25">
      <c r="A40" s="99"/>
      <c r="B40" s="45"/>
      <c r="C40" s="120" t="s">
        <v>80</v>
      </c>
      <c r="D40" s="121"/>
      <c r="E40" s="122"/>
      <c r="F40" s="51"/>
      <c r="G40" s="47">
        <v>5.5555555555555558E-3</v>
      </c>
      <c r="H40" s="49">
        <f t="shared" si="9"/>
        <v>0.71458333333333335</v>
      </c>
      <c r="I40" s="49">
        <f t="shared" si="8"/>
        <v>0.72013888888888888</v>
      </c>
    </row>
    <row r="41" spans="1:16" s="18" customFormat="1" ht="7.5" customHeight="1" x14ac:dyDescent="0.25">
      <c r="A41" s="101"/>
      <c r="B41" s="102"/>
      <c r="C41" s="103"/>
      <c r="D41" s="102"/>
      <c r="E41" s="102"/>
      <c r="F41" s="104"/>
      <c r="G41" s="104"/>
      <c r="H41" s="105"/>
      <c r="I41" s="105"/>
    </row>
    <row r="42" spans="1:16" s="18" customFormat="1" ht="15" customHeight="1" x14ac:dyDescent="0.25">
      <c r="A42" s="125" t="s">
        <v>12</v>
      </c>
      <c r="B42" s="125"/>
      <c r="C42" s="125"/>
      <c r="D42" s="125"/>
      <c r="E42" s="125"/>
      <c r="F42" s="125"/>
      <c r="G42" s="125"/>
      <c r="H42" s="125"/>
      <c r="I42" s="125"/>
    </row>
    <row r="43" spans="1:16" x14ac:dyDescent="0.25">
      <c r="A43" s="123"/>
      <c r="B43" s="123"/>
    </row>
    <row r="44" spans="1:16" x14ac:dyDescent="0.25">
      <c r="A44" s="14"/>
      <c r="B44" s="10"/>
      <c r="C44" s="11"/>
      <c r="D44" s="10"/>
      <c r="E44" s="10"/>
      <c r="F44" s="12"/>
      <c r="G44" s="12"/>
    </row>
  </sheetData>
  <mergeCells count="10">
    <mergeCell ref="A43:B43"/>
    <mergeCell ref="F10:G10"/>
    <mergeCell ref="H10:I10"/>
    <mergeCell ref="A42:I42"/>
    <mergeCell ref="A10:A11"/>
    <mergeCell ref="B10:B11"/>
    <mergeCell ref="C10:C11"/>
    <mergeCell ref="D10:D11"/>
    <mergeCell ref="E10:E11"/>
    <mergeCell ref="C37:E37"/>
  </mergeCells>
  <phoneticPr fontId="0" type="noConversion"/>
  <printOptions horizontalCentered="1"/>
  <pageMargins left="0.59055118110236227" right="0.23622047244094491" top="0.4" bottom="0.46" header="0.19685039370078741" footer="0.23622047244094491"/>
  <pageSetup paperSize="9" scale="77" orientation="portrait" r:id="rId1"/>
  <headerFooter alignWithMargins="0">
    <oddFooter>&amp;LISU&amp;R&amp;D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0"/>
  <sheetViews>
    <sheetView tabSelected="1" topLeftCell="A24" zoomScaleNormal="100" workbookViewId="0">
      <selection activeCell="K37" sqref="K37"/>
    </sheetView>
  </sheetViews>
  <sheetFormatPr defaultColWidth="8.88671875" defaultRowHeight="13.2" x14ac:dyDescent="0.25"/>
  <cols>
    <col min="1" max="1" width="34.88671875" style="25" customWidth="1"/>
    <col min="2" max="2" width="6.109375" style="5" customWidth="1"/>
    <col min="3" max="3" width="17.33203125" style="9" customWidth="1"/>
    <col min="4" max="4" width="12.6640625" style="5" customWidth="1"/>
    <col min="5" max="5" width="15" style="5" customWidth="1"/>
    <col min="6" max="6" width="9.6640625" style="6" customWidth="1"/>
    <col min="7" max="7" width="9.6640625" style="13" customWidth="1"/>
    <col min="8" max="9" width="9" style="5" customWidth="1"/>
  </cols>
  <sheetData>
    <row r="1" spans="1:9" ht="22.8" x14ac:dyDescent="0.4">
      <c r="A1" s="23" t="s">
        <v>66</v>
      </c>
      <c r="B1" s="2"/>
      <c r="C1" s="116" t="s">
        <v>65</v>
      </c>
      <c r="D1" s="2"/>
      <c r="E1" s="17" t="s">
        <v>64</v>
      </c>
      <c r="F1" s="3"/>
      <c r="H1" s="3"/>
      <c r="I1" s="15"/>
    </row>
    <row r="2" spans="1:9" x14ac:dyDescent="0.25">
      <c r="A2" s="24"/>
      <c r="B2" s="2"/>
      <c r="C2" s="8"/>
      <c r="D2" s="2"/>
      <c r="E2" s="2"/>
      <c r="F2" s="3"/>
      <c r="G2" s="2"/>
      <c r="H2" s="3"/>
      <c r="I2" s="3"/>
    </row>
    <row r="3" spans="1:9" x14ac:dyDescent="0.25">
      <c r="A3" s="24"/>
      <c r="B3" s="2"/>
      <c r="C3" s="8"/>
      <c r="D3" s="2"/>
      <c r="E3" s="2"/>
      <c r="F3" s="3"/>
      <c r="G3" s="2"/>
      <c r="H3" s="3"/>
      <c r="I3" s="3"/>
    </row>
    <row r="4" spans="1:9" x14ac:dyDescent="0.25">
      <c r="A4" s="24"/>
      <c r="B4" s="2"/>
      <c r="C4" s="8"/>
      <c r="D4" s="2"/>
      <c r="E4" s="2"/>
      <c r="F4" s="3"/>
      <c r="G4" s="2"/>
      <c r="H4" s="3"/>
      <c r="I4" s="3"/>
    </row>
    <row r="5" spans="1:9" x14ac:dyDescent="0.25">
      <c r="A5" s="24"/>
      <c r="B5" s="2"/>
      <c r="C5" s="8"/>
      <c r="D5" s="2"/>
      <c r="E5" s="2"/>
      <c r="F5" s="3"/>
      <c r="G5" s="2"/>
      <c r="H5" s="3"/>
      <c r="I5" s="3"/>
    </row>
    <row r="6" spans="1:9" x14ac:dyDescent="0.25">
      <c r="A6" s="24"/>
      <c r="B6" s="2"/>
      <c r="C6" s="8"/>
      <c r="D6" s="2"/>
      <c r="E6" s="2"/>
      <c r="F6" s="3"/>
      <c r="G6" s="2"/>
      <c r="H6" s="3"/>
      <c r="I6" s="3"/>
    </row>
    <row r="7" spans="1:9" x14ac:dyDescent="0.25">
      <c r="A7" s="24"/>
      <c r="B7" s="2"/>
      <c r="C7" s="8"/>
      <c r="D7" s="2"/>
      <c r="E7" s="2"/>
      <c r="F7" s="3"/>
      <c r="G7" s="2"/>
      <c r="H7" s="3"/>
      <c r="I7" s="3"/>
    </row>
    <row r="8" spans="1:9" x14ac:dyDescent="0.25">
      <c r="A8" s="24"/>
      <c r="B8" s="2"/>
      <c r="C8" s="8"/>
      <c r="D8" s="2"/>
      <c r="E8" s="2"/>
      <c r="F8" s="3"/>
      <c r="G8" s="2"/>
      <c r="H8" s="3"/>
      <c r="I8" s="3"/>
    </row>
    <row r="9" spans="1:9" x14ac:dyDescent="0.25">
      <c r="A9" s="133" t="s">
        <v>0</v>
      </c>
      <c r="B9" s="126" t="s">
        <v>30</v>
      </c>
      <c r="C9" s="127" t="s">
        <v>1</v>
      </c>
      <c r="D9" s="126" t="s">
        <v>20</v>
      </c>
      <c r="E9" s="126" t="s">
        <v>21</v>
      </c>
      <c r="F9" s="124" t="s">
        <v>7</v>
      </c>
      <c r="G9" s="124"/>
      <c r="H9" s="124" t="s">
        <v>8</v>
      </c>
      <c r="I9" s="124"/>
    </row>
    <row r="10" spans="1:9" x14ac:dyDescent="0.25">
      <c r="A10" s="133"/>
      <c r="B10" s="126"/>
      <c r="C10" s="127"/>
      <c r="D10" s="126"/>
      <c r="E10" s="126"/>
      <c r="F10" s="31" t="s">
        <v>9</v>
      </c>
      <c r="G10" s="32" t="s">
        <v>15</v>
      </c>
      <c r="H10" s="31" t="s">
        <v>2</v>
      </c>
      <c r="I10" s="31" t="s">
        <v>3</v>
      </c>
    </row>
    <row r="11" spans="1:9" s="4" customFormat="1" ht="8.25" customHeight="1" x14ac:dyDescent="0.25">
      <c r="A11" s="52"/>
      <c r="B11" s="33"/>
      <c r="C11" s="34"/>
      <c r="D11" s="33"/>
      <c r="E11" s="33"/>
      <c r="F11" s="35"/>
      <c r="G11" s="36"/>
      <c r="H11" s="35"/>
      <c r="I11" s="35"/>
    </row>
    <row r="12" spans="1:9" s="18" customFormat="1" ht="20.100000000000001" customHeight="1" x14ac:dyDescent="0.25">
      <c r="A12" s="53" t="s">
        <v>38</v>
      </c>
      <c r="B12" s="54" t="s">
        <v>37</v>
      </c>
      <c r="C12" s="55"/>
      <c r="D12" s="56"/>
      <c r="E12" s="56" t="s">
        <v>49</v>
      </c>
      <c r="F12" s="57">
        <v>2.7777777777777776E-2</v>
      </c>
      <c r="G12" s="57"/>
      <c r="H12" s="58">
        <v>0.36736111111111108</v>
      </c>
      <c r="I12" s="58">
        <f>F12+H12+G12</f>
        <v>0.39513888888888887</v>
      </c>
    </row>
    <row r="13" spans="1:9" s="18" customFormat="1" ht="20.100000000000001" customHeight="1" x14ac:dyDescent="0.25">
      <c r="A13" s="59" t="s">
        <v>43</v>
      </c>
      <c r="B13" s="54"/>
      <c r="C13" s="55"/>
      <c r="D13" s="56"/>
      <c r="E13" s="56"/>
      <c r="F13" s="57"/>
      <c r="G13" s="57">
        <v>8.3333333333333332E-3</v>
      </c>
      <c r="H13" s="58">
        <f t="shared" ref="H13" si="0">I12</f>
        <v>0.39513888888888887</v>
      </c>
      <c r="I13" s="58">
        <f t="shared" ref="I13:I24" si="1">F13+H13+G13</f>
        <v>0.40347222222222223</v>
      </c>
    </row>
    <row r="14" spans="1:9" s="18" customFormat="1" ht="30.75" customHeight="1" x14ac:dyDescent="0.25">
      <c r="A14" s="109" t="s">
        <v>62</v>
      </c>
      <c r="B14" s="71" t="s">
        <v>40</v>
      </c>
      <c r="C14" s="69"/>
      <c r="D14" s="26"/>
      <c r="E14" s="26"/>
      <c r="F14" s="29"/>
      <c r="G14" s="29"/>
      <c r="H14" s="70"/>
      <c r="I14" s="70"/>
    </row>
    <row r="15" spans="1:9" s="18" customFormat="1" ht="35.25" customHeight="1" x14ac:dyDescent="0.25">
      <c r="A15" s="110" t="s">
        <v>47</v>
      </c>
      <c r="B15" s="54" t="s">
        <v>40</v>
      </c>
      <c r="C15" s="55"/>
      <c r="D15" s="56"/>
      <c r="E15" s="56" t="s">
        <v>49</v>
      </c>
      <c r="F15" s="57">
        <v>2.7777777777777776E-2</v>
      </c>
      <c r="G15" s="57"/>
      <c r="H15" s="58">
        <f>I13</f>
        <v>0.40347222222222223</v>
      </c>
      <c r="I15" s="58">
        <f t="shared" si="1"/>
        <v>0.43125000000000002</v>
      </c>
    </row>
    <row r="16" spans="1:9" s="18" customFormat="1" ht="20.100000000000001" customHeight="1" x14ac:dyDescent="0.25">
      <c r="A16" s="59" t="s">
        <v>45</v>
      </c>
      <c r="B16" s="54"/>
      <c r="C16" s="55"/>
      <c r="D16" s="56"/>
      <c r="E16" s="56"/>
      <c r="F16" s="57"/>
      <c r="G16" s="57">
        <v>1.3888888888888888E-2</v>
      </c>
      <c r="H16" s="58">
        <f t="shared" ref="H16" si="2">I15</f>
        <v>0.43125000000000002</v>
      </c>
      <c r="I16" s="58">
        <f t="shared" si="1"/>
        <v>0.44513888888888892</v>
      </c>
    </row>
    <row r="17" spans="1:17" s="18" customFormat="1" ht="20.100000000000001" customHeight="1" x14ac:dyDescent="0.25">
      <c r="A17" s="53" t="s">
        <v>5</v>
      </c>
      <c r="B17" s="56" t="s">
        <v>40</v>
      </c>
      <c r="C17" s="55">
        <v>500</v>
      </c>
      <c r="D17" s="56">
        <v>30</v>
      </c>
      <c r="E17" s="60" t="s">
        <v>48</v>
      </c>
      <c r="F17" s="57">
        <v>2.0833333333333332E-2</v>
      </c>
      <c r="G17" s="57"/>
      <c r="H17" s="58">
        <f>I16</f>
        <v>0.44513888888888892</v>
      </c>
      <c r="I17" s="58">
        <f t="shared" si="1"/>
        <v>0.46597222222222223</v>
      </c>
    </row>
    <row r="18" spans="1:17" s="18" customFormat="1" ht="20.100000000000001" customHeight="1" x14ac:dyDescent="0.25">
      <c r="A18" s="61" t="s">
        <v>31</v>
      </c>
      <c r="B18" s="60"/>
      <c r="C18" s="87" t="s">
        <v>24</v>
      </c>
      <c r="D18" s="87"/>
      <c r="E18" s="88"/>
      <c r="F18" s="62"/>
      <c r="G18" s="62">
        <v>8.3333333333333332E-3</v>
      </c>
      <c r="H18" s="63">
        <f>I17</f>
        <v>0.46597222222222223</v>
      </c>
      <c r="I18" s="58">
        <f t="shared" si="1"/>
        <v>0.47430555555555559</v>
      </c>
      <c r="J18" s="20"/>
      <c r="K18" s="21"/>
    </row>
    <row r="19" spans="1:17" s="18" customFormat="1" ht="20.100000000000001" customHeight="1" x14ac:dyDescent="0.25">
      <c r="A19" s="64" t="s">
        <v>6</v>
      </c>
      <c r="B19" s="60" t="s">
        <v>40</v>
      </c>
      <c r="C19" s="65">
        <v>1000</v>
      </c>
      <c r="D19" s="60">
        <v>30</v>
      </c>
      <c r="E19" s="60" t="s">
        <v>59</v>
      </c>
      <c r="F19" s="62">
        <v>2.6388888888888889E-2</v>
      </c>
      <c r="G19" s="62"/>
      <c r="H19" s="63">
        <f t="shared" ref="H19" si="3">I18</f>
        <v>0.47430555555555559</v>
      </c>
      <c r="I19" s="58">
        <f t="shared" si="1"/>
        <v>0.50069444444444444</v>
      </c>
    </row>
    <row r="20" spans="1:17" s="18" customFormat="1" ht="20.100000000000001" customHeight="1" x14ac:dyDescent="0.25">
      <c r="A20" s="66" t="s">
        <v>31</v>
      </c>
      <c r="B20" s="56"/>
      <c r="C20" s="87" t="s">
        <v>28</v>
      </c>
      <c r="D20" s="91"/>
      <c r="E20" s="88"/>
      <c r="F20" s="57"/>
      <c r="G20" s="57">
        <v>8.3333333333333332E-3</v>
      </c>
      <c r="H20" s="58">
        <f>I19</f>
        <v>0.50069444444444444</v>
      </c>
      <c r="I20" s="58">
        <f t="shared" si="1"/>
        <v>0.50902777777777775</v>
      </c>
    </row>
    <row r="21" spans="1:17" s="18" customFormat="1" ht="20.100000000000001" customHeight="1" x14ac:dyDescent="0.25">
      <c r="A21" s="53" t="s">
        <v>5</v>
      </c>
      <c r="B21" s="56" t="s">
        <v>40</v>
      </c>
      <c r="C21" s="55">
        <v>1500</v>
      </c>
      <c r="D21" s="56">
        <v>30</v>
      </c>
      <c r="E21" s="60" t="s">
        <v>60</v>
      </c>
      <c r="F21" s="57">
        <v>3.4722222222222224E-2</v>
      </c>
      <c r="G21" s="57"/>
      <c r="H21" s="58">
        <f>I20</f>
        <v>0.50902777777777775</v>
      </c>
      <c r="I21" s="58">
        <f t="shared" si="1"/>
        <v>0.54374999999999996</v>
      </c>
    </row>
    <row r="22" spans="1:17" s="18" customFormat="1" ht="20.100000000000001" customHeight="1" x14ac:dyDescent="0.25">
      <c r="A22" s="66" t="s">
        <v>43</v>
      </c>
      <c r="B22" s="56"/>
      <c r="C22" s="87" t="s">
        <v>26</v>
      </c>
      <c r="D22" s="91"/>
      <c r="E22" s="88"/>
      <c r="F22" s="57"/>
      <c r="G22" s="57">
        <v>1.3888888888888888E-2</v>
      </c>
      <c r="H22" s="58">
        <f>I21</f>
        <v>0.54374999999999996</v>
      </c>
      <c r="I22" s="58">
        <f t="shared" si="1"/>
        <v>0.5576388888888888</v>
      </c>
    </row>
    <row r="23" spans="1:17" s="18" customFormat="1" ht="20.100000000000001" customHeight="1" x14ac:dyDescent="0.25">
      <c r="A23" s="53" t="s">
        <v>36</v>
      </c>
      <c r="B23" s="56">
        <v>1</v>
      </c>
      <c r="C23" s="55" t="s">
        <v>58</v>
      </c>
      <c r="D23" s="56">
        <v>22</v>
      </c>
      <c r="E23" s="62"/>
      <c r="F23" s="57">
        <v>6.9444444444444441E-3</v>
      </c>
      <c r="G23" s="57"/>
      <c r="H23" s="58">
        <f>I22</f>
        <v>0.5576388888888888</v>
      </c>
      <c r="I23" s="58">
        <f t="shared" si="1"/>
        <v>0.56458333333333321</v>
      </c>
    </row>
    <row r="24" spans="1:17" s="18" customFormat="1" ht="20.100000000000001" customHeight="1" x14ac:dyDescent="0.25">
      <c r="A24" s="66" t="s">
        <v>61</v>
      </c>
      <c r="B24" s="56"/>
      <c r="C24" s="87"/>
      <c r="D24" s="91"/>
      <c r="E24" s="90"/>
      <c r="F24" s="57"/>
      <c r="G24" s="57">
        <v>3.472222222222222E-3</v>
      </c>
      <c r="H24" s="58">
        <f t="shared" ref="H24" si="4">I23</f>
        <v>0.56458333333333321</v>
      </c>
      <c r="I24" s="58">
        <f t="shared" si="1"/>
        <v>0.56805555555555542</v>
      </c>
    </row>
    <row r="25" spans="1:17" ht="24" customHeight="1" x14ac:dyDescent="0.25">
      <c r="A25" s="53" t="s">
        <v>36</v>
      </c>
      <c r="B25" s="56">
        <v>2</v>
      </c>
      <c r="C25" s="55" t="s">
        <v>58</v>
      </c>
      <c r="D25" s="56">
        <v>22</v>
      </c>
      <c r="E25" s="62"/>
      <c r="F25" s="57">
        <v>6.9444444444444441E-3</v>
      </c>
      <c r="G25" s="57"/>
      <c r="H25" s="58">
        <f>I24</f>
        <v>0.56805555555555542</v>
      </c>
      <c r="I25" s="58">
        <f t="shared" ref="I25" si="5">F25+H25+G25</f>
        <v>0.57499999999999984</v>
      </c>
      <c r="Q25" s="18"/>
    </row>
    <row r="26" spans="1:17" s="19" customFormat="1" ht="43.5" customHeight="1" x14ac:dyDescent="0.25">
      <c r="A26" s="109" t="s">
        <v>76</v>
      </c>
      <c r="B26" s="26" t="s">
        <v>4</v>
      </c>
      <c r="C26" s="69"/>
      <c r="D26" s="26"/>
      <c r="E26" s="26" t="s">
        <v>49</v>
      </c>
      <c r="F26" s="29">
        <v>2.7777777777777776E-2</v>
      </c>
      <c r="G26" s="29"/>
      <c r="H26" s="30">
        <v>0.57500000000000007</v>
      </c>
      <c r="I26" s="70">
        <f t="shared" ref="I26" si="6">F26+G26+H26</f>
        <v>0.60277777777777786</v>
      </c>
      <c r="Q26" s="18"/>
    </row>
    <row r="27" spans="1:17" s="18" customFormat="1" ht="20.100000000000001" customHeight="1" x14ac:dyDescent="0.25">
      <c r="A27" s="68" t="s">
        <v>32</v>
      </c>
      <c r="B27" s="71"/>
      <c r="C27" s="72"/>
      <c r="D27" s="71"/>
      <c r="E27" s="26" t="s">
        <v>33</v>
      </c>
      <c r="F27" s="29"/>
      <c r="G27" s="29">
        <v>1.3888888888888889E-3</v>
      </c>
      <c r="H27" s="30">
        <f>I26</f>
        <v>0.60277777777777786</v>
      </c>
      <c r="I27" s="30">
        <f>H27+F27+G27</f>
        <v>0.60416666666666674</v>
      </c>
    </row>
    <row r="28" spans="1:17" s="18" customFormat="1" ht="20.100000000000001" customHeight="1" x14ac:dyDescent="0.25">
      <c r="A28" s="96" t="s">
        <v>45</v>
      </c>
      <c r="B28" s="26"/>
      <c r="C28" s="27"/>
      <c r="D28" s="26"/>
      <c r="E28" s="28"/>
      <c r="F28" s="29"/>
      <c r="G28" s="29">
        <v>2.0833333333333332E-2</v>
      </c>
      <c r="H28" s="30">
        <f t="shared" ref="H28" si="7">I27</f>
        <v>0.60416666666666674</v>
      </c>
      <c r="I28" s="30">
        <f>H28+G28</f>
        <v>0.62500000000000011</v>
      </c>
    </row>
    <row r="29" spans="1:17" s="18" customFormat="1" ht="6.75" customHeight="1" x14ac:dyDescent="0.25">
      <c r="A29" s="111"/>
      <c r="B29" s="84"/>
      <c r="C29" s="76"/>
      <c r="D29" s="84"/>
      <c r="E29" s="47"/>
      <c r="F29" s="85"/>
      <c r="G29" s="85"/>
      <c r="H29" s="86"/>
      <c r="I29" s="86"/>
    </row>
    <row r="30" spans="1:17" s="18" customFormat="1" ht="20.100000000000001" customHeight="1" x14ac:dyDescent="0.25">
      <c r="A30" s="73" t="s">
        <v>5</v>
      </c>
      <c r="B30" s="45" t="s">
        <v>4</v>
      </c>
      <c r="C30" s="44">
        <v>500</v>
      </c>
      <c r="D30" s="45">
        <v>20</v>
      </c>
      <c r="E30" s="45" t="s">
        <v>10</v>
      </c>
      <c r="F30" s="51">
        <v>1.3888888888888888E-2</v>
      </c>
      <c r="G30" s="45"/>
      <c r="H30" s="48">
        <v>0.625</v>
      </c>
      <c r="I30" s="49">
        <v>0.64097222222222217</v>
      </c>
      <c r="J30" s="20"/>
      <c r="K30" s="21"/>
    </row>
    <row r="31" spans="1:17" s="18" customFormat="1" ht="20.100000000000001" customHeight="1" x14ac:dyDescent="0.25">
      <c r="A31" s="74" t="s">
        <v>14</v>
      </c>
      <c r="B31" s="45"/>
      <c r="C31" s="87" t="s">
        <v>24</v>
      </c>
      <c r="D31" s="87"/>
      <c r="E31" s="88"/>
      <c r="F31" s="51"/>
      <c r="G31" s="47">
        <v>3.472222222222222E-3</v>
      </c>
      <c r="H31" s="49">
        <f>I30</f>
        <v>0.64097222222222217</v>
      </c>
      <c r="I31" s="49">
        <f t="shared" ref="I30:I42" si="8">F31+G31+H31</f>
        <v>0.64444444444444438</v>
      </c>
      <c r="J31" s="20"/>
      <c r="K31" s="21"/>
    </row>
    <row r="32" spans="1:17" s="18" customFormat="1" ht="20.100000000000001" customHeight="1" x14ac:dyDescent="0.25">
      <c r="A32" s="73" t="s">
        <v>6</v>
      </c>
      <c r="B32" s="45" t="s">
        <v>4</v>
      </c>
      <c r="C32" s="44">
        <v>1000</v>
      </c>
      <c r="D32" s="45">
        <v>20</v>
      </c>
      <c r="E32" s="51" t="s">
        <v>18</v>
      </c>
      <c r="F32" s="51">
        <v>1.7361111111111112E-2</v>
      </c>
      <c r="G32" s="51"/>
      <c r="H32" s="49">
        <f>I31</f>
        <v>0.64444444444444438</v>
      </c>
      <c r="I32" s="49">
        <v>0.66388888888888886</v>
      </c>
    </row>
    <row r="33" spans="1:14" s="18" customFormat="1" ht="20.100000000000001" customHeight="1" x14ac:dyDescent="0.25">
      <c r="A33" s="78" t="s">
        <v>31</v>
      </c>
      <c r="B33" s="45"/>
      <c r="C33" s="87" t="s">
        <v>28</v>
      </c>
      <c r="D33" s="87"/>
      <c r="E33" s="88"/>
      <c r="F33" s="51"/>
      <c r="G33" s="51">
        <v>8.3333333333333332E-3</v>
      </c>
      <c r="H33" s="49">
        <f t="shared" ref="H33:H41" si="9">I32</f>
        <v>0.66388888888888886</v>
      </c>
      <c r="I33" s="49">
        <f t="shared" si="8"/>
        <v>0.67222222222222217</v>
      </c>
    </row>
    <row r="34" spans="1:14" s="18" customFormat="1" ht="20.100000000000001" customHeight="1" x14ac:dyDescent="0.25">
      <c r="A34" s="73" t="s">
        <v>5</v>
      </c>
      <c r="B34" s="45" t="s">
        <v>4</v>
      </c>
      <c r="C34" s="44">
        <v>1500</v>
      </c>
      <c r="D34" s="45">
        <v>20</v>
      </c>
      <c r="E34" s="45" t="s">
        <v>11</v>
      </c>
      <c r="F34" s="51">
        <v>2.361111111111111E-2</v>
      </c>
      <c r="G34" s="45"/>
      <c r="H34" s="49">
        <f t="shared" si="9"/>
        <v>0.67222222222222217</v>
      </c>
      <c r="I34" s="49">
        <f t="shared" si="8"/>
        <v>0.6958333333333333</v>
      </c>
    </row>
    <row r="35" spans="1:14" s="18" customFormat="1" ht="20.100000000000001" customHeight="1" x14ac:dyDescent="0.25">
      <c r="A35" s="78" t="s">
        <v>31</v>
      </c>
      <c r="B35" s="45"/>
      <c r="C35" s="87" t="s">
        <v>26</v>
      </c>
      <c r="D35" s="87"/>
      <c r="E35" s="88"/>
      <c r="F35" s="51"/>
      <c r="G35" s="47">
        <v>8.3333333333333332E-3</v>
      </c>
      <c r="H35" s="49">
        <f t="shared" si="9"/>
        <v>0.6958333333333333</v>
      </c>
      <c r="I35" s="49">
        <f t="shared" si="8"/>
        <v>0.70416666666666661</v>
      </c>
    </row>
    <row r="36" spans="1:14" s="18" customFormat="1" ht="20.100000000000001" customHeight="1" x14ac:dyDescent="0.25">
      <c r="A36" s="73"/>
      <c r="B36" s="45"/>
      <c r="C36" s="44"/>
      <c r="D36" s="45"/>
      <c r="E36" s="45"/>
      <c r="F36" s="51"/>
      <c r="G36" s="51"/>
      <c r="H36" s="117">
        <f t="shared" si="9"/>
        <v>0.70416666666666661</v>
      </c>
      <c r="I36" s="117">
        <f t="shared" si="8"/>
        <v>0.70416666666666661</v>
      </c>
    </row>
    <row r="37" spans="1:14" s="18" customFormat="1" ht="20.100000000000001" customHeight="1" x14ac:dyDescent="0.25">
      <c r="A37" s="79"/>
      <c r="B37" s="45"/>
      <c r="C37" s="87"/>
      <c r="D37" s="87"/>
      <c r="E37" s="88"/>
      <c r="F37" s="51"/>
      <c r="G37" s="51"/>
      <c r="H37" s="117">
        <f>I36</f>
        <v>0.70416666666666661</v>
      </c>
      <c r="I37" s="117">
        <f t="shared" si="8"/>
        <v>0.70416666666666661</v>
      </c>
      <c r="J37" s="22"/>
      <c r="K37" s="19"/>
      <c r="L37" s="19"/>
      <c r="M37" s="19"/>
      <c r="N37" s="19"/>
    </row>
    <row r="38" spans="1:14" s="18" customFormat="1" ht="20.100000000000001" customHeight="1" x14ac:dyDescent="0.25">
      <c r="A38" s="75" t="s">
        <v>25</v>
      </c>
      <c r="B38" s="46"/>
      <c r="C38" s="76"/>
      <c r="D38" s="76"/>
      <c r="E38" s="45"/>
      <c r="F38" s="51"/>
      <c r="G38" s="51">
        <v>1.3888888888888889E-3</v>
      </c>
      <c r="H38" s="49">
        <f t="shared" ref="H38" si="10">I37</f>
        <v>0.70416666666666661</v>
      </c>
      <c r="I38" s="49">
        <f t="shared" ref="I38" si="11">F38+G38+H38</f>
        <v>0.70555555555555549</v>
      </c>
      <c r="J38" s="22"/>
      <c r="K38" s="19"/>
      <c r="L38" s="19"/>
      <c r="M38" s="19"/>
      <c r="N38" s="19"/>
    </row>
    <row r="39" spans="1:14" s="18" customFormat="1" ht="20.100000000000001" customHeight="1" x14ac:dyDescent="0.25">
      <c r="A39" s="73"/>
      <c r="B39" s="45"/>
      <c r="C39" s="44"/>
      <c r="D39" s="45"/>
      <c r="E39" s="45"/>
      <c r="F39" s="51"/>
      <c r="G39" s="51"/>
      <c r="H39" s="117">
        <f>I38</f>
        <v>0.70555555555555549</v>
      </c>
      <c r="I39" s="117">
        <f t="shared" si="8"/>
        <v>0.70555555555555549</v>
      </c>
    </row>
    <row r="40" spans="1:14" s="18" customFormat="1" ht="20.100000000000001" customHeight="1" x14ac:dyDescent="0.25">
      <c r="A40" s="74"/>
      <c r="B40" s="45"/>
      <c r="C40" s="44"/>
      <c r="D40" s="45"/>
      <c r="E40" s="45"/>
      <c r="F40" s="51"/>
      <c r="G40" s="51"/>
      <c r="H40" s="117">
        <f t="shared" si="9"/>
        <v>0.70555555555555549</v>
      </c>
      <c r="I40" s="117">
        <f t="shared" si="8"/>
        <v>0.70555555555555549</v>
      </c>
    </row>
    <row r="41" spans="1:14" s="18" customFormat="1" ht="20.100000000000001" customHeight="1" x14ac:dyDescent="0.25">
      <c r="A41" s="73" t="s">
        <v>6</v>
      </c>
      <c r="B41" s="45" t="s">
        <v>16</v>
      </c>
      <c r="C41" s="44" t="s">
        <v>17</v>
      </c>
      <c r="D41" s="45">
        <v>20</v>
      </c>
      <c r="E41" s="45"/>
      <c r="F41" s="51">
        <v>6.9444444444444441E-3</v>
      </c>
      <c r="G41" s="51"/>
      <c r="H41" s="49">
        <f t="shared" si="9"/>
        <v>0.70555555555555549</v>
      </c>
      <c r="I41" s="49">
        <f t="shared" si="8"/>
        <v>0.71249999999999991</v>
      </c>
    </row>
    <row r="42" spans="1:14" s="18" customFormat="1" ht="20.100000000000001" customHeight="1" x14ac:dyDescent="0.25">
      <c r="A42" s="77"/>
      <c r="B42" s="45"/>
      <c r="C42" s="87" t="s">
        <v>63</v>
      </c>
      <c r="D42" s="87"/>
      <c r="E42" s="88"/>
      <c r="F42" s="90"/>
      <c r="G42" s="51">
        <v>5.5555555555555558E-3</v>
      </c>
      <c r="H42" s="49">
        <f>I41</f>
        <v>0.71249999999999991</v>
      </c>
      <c r="I42" s="48">
        <f t="shared" si="8"/>
        <v>0.71805555555555545</v>
      </c>
    </row>
    <row r="43" spans="1:14" s="18" customFormat="1" ht="7.5" customHeight="1" x14ac:dyDescent="0.25">
      <c r="A43" s="112"/>
      <c r="B43" s="46"/>
      <c r="C43" s="113"/>
      <c r="D43" s="46"/>
      <c r="E43" s="46"/>
      <c r="F43" s="47"/>
      <c r="G43" s="47"/>
      <c r="H43" s="114"/>
      <c r="I43" s="114"/>
    </row>
    <row r="44" spans="1:14" ht="15" customHeight="1" x14ac:dyDescent="0.3">
      <c r="A44" s="132" t="s">
        <v>12</v>
      </c>
      <c r="B44" s="132"/>
      <c r="C44" s="132"/>
      <c r="D44" s="132"/>
      <c r="E44" s="132"/>
      <c r="F44" s="132"/>
      <c r="G44" s="132"/>
      <c r="H44" s="132"/>
      <c r="I44" s="132"/>
    </row>
    <row r="45" spans="1:14" x14ac:dyDescent="0.25">
      <c r="A45" s="131"/>
      <c r="B45" s="131"/>
      <c r="C45" s="131"/>
    </row>
    <row r="46" spans="1:14" x14ac:dyDescent="0.25">
      <c r="H46" s="10"/>
      <c r="I46" s="10"/>
    </row>
    <row r="51" spans="1:9" x14ac:dyDescent="0.25">
      <c r="A51" s="24"/>
      <c r="B51" s="2"/>
      <c r="C51" s="8"/>
      <c r="D51" s="2"/>
      <c r="E51" s="2"/>
      <c r="F51" s="3"/>
      <c r="G51" s="2"/>
      <c r="H51" s="3"/>
      <c r="I51" s="3"/>
    </row>
    <row r="52" spans="1:9" x14ac:dyDescent="0.25">
      <c r="A52" s="24"/>
      <c r="B52" s="2"/>
      <c r="C52" s="8"/>
      <c r="D52" s="2"/>
      <c r="E52" s="2"/>
      <c r="F52" s="3"/>
      <c r="G52" s="2"/>
      <c r="H52" s="3"/>
      <c r="I52" s="3"/>
    </row>
    <row r="53" spans="1:9" x14ac:dyDescent="0.25">
      <c r="A53" s="24"/>
      <c r="B53" s="2"/>
      <c r="C53" s="8"/>
      <c r="D53" s="2"/>
      <c r="E53" s="2"/>
      <c r="F53" s="3"/>
      <c r="G53" s="2"/>
      <c r="H53" s="3"/>
      <c r="I53" s="3"/>
    </row>
    <row r="54" spans="1:9" x14ac:dyDescent="0.25">
      <c r="A54" s="24"/>
      <c r="B54" s="2"/>
      <c r="C54" s="8"/>
      <c r="D54" s="2"/>
      <c r="E54" s="2"/>
      <c r="F54" s="3"/>
      <c r="G54" s="2"/>
      <c r="H54" s="3"/>
      <c r="I54" s="3"/>
    </row>
    <row r="55" spans="1:9" x14ac:dyDescent="0.25">
      <c r="A55" s="24"/>
      <c r="B55" s="2"/>
      <c r="C55" s="8"/>
      <c r="D55" s="2"/>
      <c r="E55" s="2"/>
      <c r="F55" s="3"/>
      <c r="G55" s="2"/>
      <c r="H55" s="3"/>
      <c r="I55" s="3"/>
    </row>
    <row r="56" spans="1:9" x14ac:dyDescent="0.25">
      <c r="A56" s="24"/>
      <c r="B56" s="2"/>
      <c r="C56" s="8"/>
      <c r="D56" s="2"/>
      <c r="E56" s="2"/>
      <c r="F56" s="3"/>
      <c r="G56" s="2"/>
      <c r="H56" s="3"/>
      <c r="I56" s="3"/>
    </row>
    <row r="57" spans="1:9" x14ac:dyDescent="0.25">
      <c r="A57" s="24"/>
      <c r="B57" s="2"/>
      <c r="C57" s="8"/>
      <c r="D57" s="2"/>
      <c r="E57" s="2"/>
      <c r="F57" s="3"/>
      <c r="G57" s="2"/>
      <c r="H57" s="3"/>
      <c r="I57" s="3"/>
    </row>
    <row r="58" spans="1:9" x14ac:dyDescent="0.25">
      <c r="A58" s="24"/>
      <c r="B58" s="2"/>
      <c r="C58" s="8"/>
      <c r="D58" s="2"/>
      <c r="E58" s="2"/>
      <c r="F58" s="3"/>
      <c r="G58" s="2"/>
      <c r="H58" s="3"/>
      <c r="I58" s="3"/>
    </row>
    <row r="59" spans="1:9" x14ac:dyDescent="0.25">
      <c r="A59" s="24"/>
      <c r="B59" s="2"/>
      <c r="C59" s="8"/>
      <c r="D59" s="2"/>
      <c r="E59" s="2"/>
      <c r="F59" s="3"/>
      <c r="G59" s="2"/>
      <c r="H59" s="3"/>
      <c r="I59" s="3"/>
    </row>
    <row r="60" spans="1:9" x14ac:dyDescent="0.25">
      <c r="A60" s="24"/>
      <c r="B60" s="2"/>
      <c r="C60" s="8"/>
      <c r="D60" s="2"/>
      <c r="E60" s="2"/>
      <c r="F60" s="3"/>
      <c r="G60" s="2"/>
      <c r="H60" s="3"/>
      <c r="I60" s="3"/>
    </row>
  </sheetData>
  <mergeCells count="9">
    <mergeCell ref="A45:C45"/>
    <mergeCell ref="A44:I44"/>
    <mergeCell ref="A9:A10"/>
    <mergeCell ref="B9:B10"/>
    <mergeCell ref="C9:C10"/>
    <mergeCell ref="D9:D10"/>
    <mergeCell ref="E9:E10"/>
    <mergeCell ref="F9:G9"/>
    <mergeCell ref="H9:I9"/>
  </mergeCells>
  <phoneticPr fontId="0" type="noConversion"/>
  <printOptions horizontalCentered="1"/>
  <pageMargins left="0.6692913385826772" right="0.23622047244094491" top="0.39370078740157483" bottom="0.6692913385826772" header="0.15748031496062992" footer="0.15748031496062992"/>
  <pageSetup paperSize="9" scale="81" orientation="portrait" horizontalDpi="4294967294" r:id="rId1"/>
  <headerFooter alignWithMargins="0">
    <oddFooter>&amp;LISU&amp;R&amp;D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J36"/>
  <sheetViews>
    <sheetView view="pageBreakPreview" zoomScaleNormal="100" zoomScaleSheetLayoutView="100" workbookViewId="0">
      <selection activeCell="I20" sqref="I20"/>
    </sheetView>
  </sheetViews>
  <sheetFormatPr defaultColWidth="8.88671875" defaultRowHeight="13.2" x14ac:dyDescent="0.25"/>
  <cols>
    <col min="1" max="1" width="36.109375" bestFit="1" customWidth="1"/>
    <col min="2" max="2" width="5.33203125" style="2" bestFit="1" customWidth="1"/>
    <col min="3" max="3" width="15.33203125" style="7" customWidth="1"/>
    <col min="4" max="4" width="12.109375" customWidth="1"/>
    <col min="5" max="5" width="17.109375" customWidth="1"/>
    <col min="6" max="6" width="9.6640625" style="1" customWidth="1"/>
    <col min="7" max="7" width="10.88671875" bestFit="1" customWidth="1"/>
    <col min="8" max="9" width="8.6640625" customWidth="1"/>
    <col min="10" max="10" width="9" style="4" customWidth="1"/>
  </cols>
  <sheetData>
    <row r="1" spans="1:10" ht="22.8" x14ac:dyDescent="0.4">
      <c r="A1" s="23" t="s">
        <v>57</v>
      </c>
      <c r="C1" s="116" t="s">
        <v>55</v>
      </c>
      <c r="D1" s="2"/>
      <c r="E1" s="17" t="s">
        <v>56</v>
      </c>
      <c r="F1" s="3"/>
      <c r="G1" s="13"/>
      <c r="H1" s="3"/>
      <c r="I1" s="15"/>
      <c r="J1"/>
    </row>
    <row r="2" spans="1:10" x14ac:dyDescent="0.25">
      <c r="A2" s="24"/>
      <c r="C2" s="8"/>
      <c r="D2" s="2"/>
      <c r="E2" s="2"/>
      <c r="F2" s="3"/>
      <c r="G2" s="2"/>
      <c r="H2" s="3"/>
      <c r="I2" s="3"/>
      <c r="J2"/>
    </row>
    <row r="3" spans="1:10" x14ac:dyDescent="0.25">
      <c r="A3" s="24"/>
      <c r="C3" s="8"/>
      <c r="D3" s="2"/>
      <c r="E3" s="2"/>
      <c r="F3" s="3"/>
      <c r="G3" s="2"/>
      <c r="H3" s="3"/>
      <c r="I3" s="3"/>
      <c r="J3"/>
    </row>
    <row r="4" spans="1:10" x14ac:dyDescent="0.25">
      <c r="A4" s="126" t="s">
        <v>0</v>
      </c>
      <c r="B4" s="126" t="s">
        <v>30</v>
      </c>
      <c r="C4" s="127" t="s">
        <v>1</v>
      </c>
      <c r="D4" s="126" t="s">
        <v>20</v>
      </c>
      <c r="E4" s="126" t="s">
        <v>21</v>
      </c>
      <c r="F4" s="124" t="s">
        <v>7</v>
      </c>
      <c r="G4" s="124"/>
      <c r="H4" s="124" t="s">
        <v>8</v>
      </c>
      <c r="I4" s="124"/>
    </row>
    <row r="5" spans="1:10" x14ac:dyDescent="0.25">
      <c r="A5" s="126"/>
      <c r="B5" s="126"/>
      <c r="C5" s="127"/>
      <c r="D5" s="126"/>
      <c r="E5" s="126"/>
      <c r="F5" s="31" t="s">
        <v>9</v>
      </c>
      <c r="G5" s="32" t="s">
        <v>15</v>
      </c>
      <c r="H5" s="31" t="s">
        <v>2</v>
      </c>
      <c r="I5" s="31" t="s">
        <v>3</v>
      </c>
    </row>
    <row r="6" spans="1:10" s="18" customFormat="1" ht="20.100000000000001" customHeight="1" x14ac:dyDescent="0.25">
      <c r="A6" s="53" t="s">
        <v>38</v>
      </c>
      <c r="B6" s="54" t="s">
        <v>37</v>
      </c>
      <c r="C6" s="55"/>
      <c r="D6" s="56"/>
      <c r="E6" s="56" t="s">
        <v>49</v>
      </c>
      <c r="F6" s="57">
        <v>2.7777777777777776E-2</v>
      </c>
      <c r="G6" s="57"/>
      <c r="H6" s="58">
        <v>0.47500000000000003</v>
      </c>
      <c r="I6" s="58">
        <f t="shared" ref="I6" si="0">H6+F6</f>
        <v>0.50277777777777777</v>
      </c>
    </row>
    <row r="7" spans="1:10" s="18" customFormat="1" ht="20.100000000000001" customHeight="1" x14ac:dyDescent="0.25">
      <c r="A7" s="59" t="s">
        <v>43</v>
      </c>
      <c r="B7" s="54"/>
      <c r="C7" s="55"/>
      <c r="D7" s="56"/>
      <c r="E7" s="56"/>
      <c r="F7" s="57"/>
      <c r="G7" s="57">
        <v>1.3888888888888888E-2</v>
      </c>
      <c r="H7" s="58">
        <f>I6</f>
        <v>0.50277777777777777</v>
      </c>
      <c r="I7" s="58">
        <f>G7+H7</f>
        <v>0.51666666666666661</v>
      </c>
    </row>
    <row r="8" spans="1:10" s="18" customFormat="1" ht="34.5" customHeight="1" x14ac:dyDescent="0.25">
      <c r="A8" s="109" t="s">
        <v>47</v>
      </c>
      <c r="B8" s="56" t="s">
        <v>40</v>
      </c>
      <c r="C8" s="55"/>
      <c r="D8" s="56"/>
      <c r="E8" s="56" t="s">
        <v>49</v>
      </c>
      <c r="F8" s="57">
        <v>2.7777777777777776E-2</v>
      </c>
      <c r="G8" s="57"/>
      <c r="H8" s="58">
        <f>I7</f>
        <v>0.51666666666666661</v>
      </c>
      <c r="I8" s="58">
        <f>H8+F8</f>
        <v>0.5444444444444444</v>
      </c>
      <c r="J8" s="19"/>
    </row>
    <row r="9" spans="1:10" s="18" customFormat="1" ht="20.100000000000001" customHeight="1" x14ac:dyDescent="0.25">
      <c r="A9" s="59" t="s">
        <v>45</v>
      </c>
      <c r="B9" s="56"/>
      <c r="C9" s="97"/>
      <c r="D9" s="56"/>
      <c r="E9" s="62"/>
      <c r="F9" s="57"/>
      <c r="G9" s="57">
        <v>1.3888888888888888E-2</v>
      </c>
      <c r="H9" s="58">
        <f t="shared" ref="H9" si="1">I8</f>
        <v>0.5444444444444444</v>
      </c>
      <c r="I9" s="58">
        <f>H9+G9</f>
        <v>0.55833333333333324</v>
      </c>
      <c r="J9" s="19"/>
    </row>
    <row r="10" spans="1:10" s="18" customFormat="1" ht="20.100000000000001" customHeight="1" x14ac:dyDescent="0.25">
      <c r="A10" s="80" t="s">
        <v>5</v>
      </c>
      <c r="B10" s="56" t="s">
        <v>40</v>
      </c>
      <c r="C10" s="65">
        <v>3000</v>
      </c>
      <c r="D10" s="56">
        <v>16</v>
      </c>
      <c r="E10" s="60" t="s">
        <v>52</v>
      </c>
      <c r="F10" s="57">
        <v>1.5972222222222224E-2</v>
      </c>
      <c r="G10" s="57"/>
      <c r="H10" s="58">
        <f>I9</f>
        <v>0.55833333333333324</v>
      </c>
      <c r="I10" s="58">
        <f>H10+F10</f>
        <v>0.57430555555555551</v>
      </c>
      <c r="J10" s="19"/>
    </row>
    <row r="11" spans="1:10" s="18" customFormat="1" ht="20.100000000000001" customHeight="1" x14ac:dyDescent="0.25">
      <c r="A11" s="59" t="s">
        <v>31</v>
      </c>
      <c r="B11" s="93"/>
      <c r="C11" s="87"/>
      <c r="D11" s="91"/>
      <c r="E11" s="88"/>
      <c r="F11" s="57"/>
      <c r="G11" s="57">
        <v>8.3333333333333332E-3</v>
      </c>
      <c r="H11" s="58">
        <f>I10</f>
        <v>0.57430555555555551</v>
      </c>
      <c r="I11" s="58">
        <f>I10+G11</f>
        <v>0.58263888888888882</v>
      </c>
      <c r="J11" s="19"/>
    </row>
    <row r="12" spans="1:10" s="18" customFormat="1" ht="20.100000000000001" customHeight="1" x14ac:dyDescent="0.25">
      <c r="A12" s="80" t="s">
        <v>5</v>
      </c>
      <c r="B12" s="56" t="s">
        <v>40</v>
      </c>
      <c r="C12" s="65">
        <v>3000</v>
      </c>
      <c r="D12" s="56">
        <v>16</v>
      </c>
      <c r="E12" s="60" t="s">
        <v>52</v>
      </c>
      <c r="F12" s="57">
        <v>1.5972222222222224E-2</v>
      </c>
      <c r="G12" s="57"/>
      <c r="H12" s="58">
        <f>I11</f>
        <v>0.58263888888888882</v>
      </c>
      <c r="I12" s="58">
        <f>H12+F12</f>
        <v>0.59861111111111109</v>
      </c>
      <c r="J12" s="19"/>
    </row>
    <row r="13" spans="1:10" s="18" customFormat="1" ht="20.100000000000001" customHeight="1" x14ac:dyDescent="0.25">
      <c r="A13" s="59" t="s">
        <v>31</v>
      </c>
      <c r="B13" s="93"/>
      <c r="C13" s="87" t="s">
        <v>27</v>
      </c>
      <c r="D13" s="91"/>
      <c r="E13" s="88"/>
      <c r="F13" s="57"/>
      <c r="G13" s="57">
        <v>8.3333333333333332E-3</v>
      </c>
      <c r="H13" s="58">
        <f>I12</f>
        <v>0.59861111111111109</v>
      </c>
      <c r="I13" s="58">
        <f>H13+G13</f>
        <v>0.6069444444444444</v>
      </c>
      <c r="J13" s="19"/>
    </row>
    <row r="14" spans="1:10" s="18" customFormat="1" ht="20.100000000000001" customHeight="1" x14ac:dyDescent="0.25">
      <c r="A14" s="80" t="s">
        <v>6</v>
      </c>
      <c r="B14" s="56" t="s">
        <v>40</v>
      </c>
      <c r="C14" s="55">
        <v>5000</v>
      </c>
      <c r="D14" s="56">
        <v>20</v>
      </c>
      <c r="E14" s="62" t="s">
        <v>54</v>
      </c>
      <c r="F14" s="57">
        <v>2.7777777777777776E-2</v>
      </c>
      <c r="G14" s="57"/>
      <c r="H14" s="58">
        <f>I13</f>
        <v>0.6069444444444444</v>
      </c>
      <c r="I14" s="58">
        <f>H14+F14</f>
        <v>0.63472222222222219</v>
      </c>
      <c r="J14" s="19"/>
    </row>
    <row r="15" spans="1:10" s="18" customFormat="1" ht="20.100000000000001" customHeight="1" x14ac:dyDescent="0.25">
      <c r="A15" s="59" t="s">
        <v>31</v>
      </c>
      <c r="B15" s="93"/>
      <c r="C15" s="89"/>
      <c r="D15" s="91"/>
      <c r="E15" s="90"/>
      <c r="F15" s="57"/>
      <c r="G15" s="57">
        <v>8.3333333333333332E-3</v>
      </c>
      <c r="H15" s="58">
        <f t="shared" ref="H15:H17" si="2">I14</f>
        <v>0.63472222222222219</v>
      </c>
      <c r="I15" s="58">
        <f>H15+G15</f>
        <v>0.64305555555555549</v>
      </c>
      <c r="J15" s="19"/>
    </row>
    <row r="16" spans="1:10" s="18" customFormat="1" ht="20.100000000000001" customHeight="1" x14ac:dyDescent="0.25">
      <c r="A16" s="80" t="s">
        <v>6</v>
      </c>
      <c r="B16" s="56" t="s">
        <v>40</v>
      </c>
      <c r="C16" s="55">
        <v>5000</v>
      </c>
      <c r="D16" s="56">
        <v>16</v>
      </c>
      <c r="E16" s="60" t="s">
        <v>53</v>
      </c>
      <c r="F16" s="57">
        <v>2.2222222222222223E-2</v>
      </c>
      <c r="G16" s="57"/>
      <c r="H16" s="58">
        <f t="shared" si="2"/>
        <v>0.64305555555555549</v>
      </c>
      <c r="I16" s="58">
        <f>H16+F16</f>
        <v>0.66527777777777775</v>
      </c>
      <c r="J16" s="19"/>
    </row>
    <row r="17" spans="1:10" s="18" customFormat="1" ht="21" customHeight="1" x14ac:dyDescent="0.25">
      <c r="A17" s="59" t="s">
        <v>43</v>
      </c>
      <c r="B17" s="56"/>
      <c r="C17" s="89" t="s">
        <v>29</v>
      </c>
      <c r="D17" s="115"/>
      <c r="E17" s="50"/>
      <c r="F17" s="57"/>
      <c r="G17" s="62">
        <v>1.3888888888888888E-2</v>
      </c>
      <c r="H17" s="63">
        <f t="shared" si="2"/>
        <v>0.66527777777777775</v>
      </c>
      <c r="I17" s="63">
        <f t="shared" ref="I17" si="3">F17+G17+H17</f>
        <v>0.67916666666666659</v>
      </c>
      <c r="J17" s="19"/>
    </row>
    <row r="18" spans="1:10" s="18" customFormat="1" ht="27.6" x14ac:dyDescent="0.25">
      <c r="A18" s="109" t="s">
        <v>47</v>
      </c>
      <c r="B18" s="71" t="s">
        <v>4</v>
      </c>
      <c r="C18" s="69"/>
      <c r="D18" s="26"/>
      <c r="E18" s="26" t="s">
        <v>49</v>
      </c>
      <c r="F18" s="29">
        <v>2.7777777777777776E-2</v>
      </c>
      <c r="G18" s="29"/>
      <c r="H18" s="30">
        <f>I17</f>
        <v>0.67916666666666659</v>
      </c>
      <c r="I18" s="70">
        <f t="shared" ref="I18" si="4">F18+G18+H18</f>
        <v>0.70694444444444438</v>
      </c>
      <c r="J18" s="19"/>
    </row>
    <row r="19" spans="1:10" s="18" customFormat="1" ht="16.2" x14ac:dyDescent="0.25">
      <c r="A19" s="109" t="s">
        <v>69</v>
      </c>
      <c r="B19" s="71"/>
      <c r="C19" s="69"/>
      <c r="D19" s="26"/>
      <c r="E19" s="26"/>
      <c r="F19" s="29">
        <v>6.9444444444444441E-3</v>
      </c>
      <c r="G19" s="29"/>
      <c r="H19" s="30">
        <v>0.70694444444444438</v>
      </c>
      <c r="I19" s="70">
        <v>0.71388888888888891</v>
      </c>
      <c r="J19" s="19"/>
    </row>
    <row r="20" spans="1:10" s="18" customFormat="1" ht="20.100000000000001" customHeight="1" x14ac:dyDescent="0.25">
      <c r="A20" s="92" t="s">
        <v>32</v>
      </c>
      <c r="B20" s="71"/>
      <c r="C20" s="72"/>
      <c r="D20" s="71"/>
      <c r="E20" s="26" t="s">
        <v>33</v>
      </c>
      <c r="F20" s="29">
        <v>1.3888888888888889E-3</v>
      </c>
      <c r="G20" s="29"/>
      <c r="H20" s="30">
        <v>0.71388888888888891</v>
      </c>
      <c r="I20" s="30">
        <f>H20+F20+G20</f>
        <v>0.71527777777777779</v>
      </c>
      <c r="J20" s="19"/>
    </row>
    <row r="21" spans="1:10" s="18" customFormat="1" ht="20.100000000000001" customHeight="1" x14ac:dyDescent="0.25">
      <c r="A21" s="96" t="s">
        <v>45</v>
      </c>
      <c r="B21" s="26"/>
      <c r="C21" s="27"/>
      <c r="D21" s="26"/>
      <c r="E21" s="28"/>
      <c r="F21" s="29"/>
      <c r="G21" s="29">
        <v>1.3888888888888888E-2</v>
      </c>
      <c r="H21" s="30">
        <f t="shared" ref="H21" si="5">I20</f>
        <v>0.71527777777777779</v>
      </c>
      <c r="I21" s="30">
        <f>H21+G21</f>
        <v>0.72916666666666663</v>
      </c>
      <c r="J21" s="19"/>
    </row>
    <row r="22" spans="1:10" s="18" customFormat="1" ht="5.25" customHeight="1" x14ac:dyDescent="0.25">
      <c r="A22" s="81"/>
      <c r="B22" s="82"/>
      <c r="C22" s="83"/>
      <c r="D22" s="82"/>
      <c r="E22" s="84"/>
      <c r="F22" s="85"/>
      <c r="G22" s="85"/>
      <c r="H22" s="86"/>
      <c r="I22" s="86"/>
      <c r="J22" s="19"/>
    </row>
    <row r="23" spans="1:10" s="18" customFormat="1" ht="20.100000000000001" customHeight="1" x14ac:dyDescent="0.25">
      <c r="A23" s="42" t="s">
        <v>5</v>
      </c>
      <c r="B23" s="45" t="s">
        <v>4</v>
      </c>
      <c r="C23" s="44" t="s">
        <v>23</v>
      </c>
      <c r="D23" s="45" t="s">
        <v>50</v>
      </c>
      <c r="E23" s="45" t="s">
        <v>46</v>
      </c>
      <c r="F23" s="51">
        <v>1.2499999999999999E-2</v>
      </c>
      <c r="G23" s="51"/>
      <c r="H23" s="48">
        <v>0.72916666666666663</v>
      </c>
      <c r="I23" s="49">
        <f>F23+G23+H23</f>
        <v>0.74166666666666659</v>
      </c>
      <c r="J23" s="19"/>
    </row>
    <row r="24" spans="1:10" s="18" customFormat="1" ht="20.100000000000001" customHeight="1" x14ac:dyDescent="0.25">
      <c r="A24" s="74" t="s">
        <v>14</v>
      </c>
      <c r="B24" s="45"/>
      <c r="C24" s="87"/>
      <c r="D24" s="88"/>
      <c r="E24" s="88"/>
      <c r="F24" s="51"/>
      <c r="G24" s="51">
        <v>3.472222222222222E-3</v>
      </c>
      <c r="H24" s="49">
        <f t="shared" ref="H24" si="6">I23</f>
        <v>0.74166666666666659</v>
      </c>
      <c r="I24" s="49">
        <f t="shared" ref="I24:I30" si="7">F24+G24+H24</f>
        <v>0.7451388888888888</v>
      </c>
      <c r="J24" s="19"/>
    </row>
    <row r="25" spans="1:10" s="18" customFormat="1" ht="20.100000000000001" customHeight="1" x14ac:dyDescent="0.25">
      <c r="A25" s="42" t="s">
        <v>6</v>
      </c>
      <c r="B25" s="45" t="s">
        <v>4</v>
      </c>
      <c r="C25" s="44" t="s">
        <v>23</v>
      </c>
      <c r="D25" s="45" t="s">
        <v>50</v>
      </c>
      <c r="E25" s="45" t="s">
        <v>46</v>
      </c>
      <c r="F25" s="51">
        <v>1.2499999999999999E-2</v>
      </c>
      <c r="G25" s="51"/>
      <c r="H25" s="49">
        <f>I24</f>
        <v>0.7451388888888888</v>
      </c>
      <c r="I25" s="49">
        <f t="shared" si="7"/>
        <v>0.75763888888888875</v>
      </c>
      <c r="J25" s="19"/>
    </row>
    <row r="26" spans="1:10" s="18" customFormat="1" ht="20.100000000000001" customHeight="1" x14ac:dyDescent="0.25">
      <c r="A26" s="79" t="s">
        <v>43</v>
      </c>
      <c r="B26" s="45"/>
      <c r="C26" s="87" t="s">
        <v>51</v>
      </c>
      <c r="D26" s="37"/>
      <c r="E26" s="50"/>
      <c r="F26" s="51"/>
      <c r="G26" s="51">
        <v>1.1111111111111112E-2</v>
      </c>
      <c r="H26" s="49">
        <f t="shared" ref="H26" si="8">I25</f>
        <v>0.75763888888888875</v>
      </c>
      <c r="I26" s="49">
        <f t="shared" si="7"/>
        <v>0.76874999999999982</v>
      </c>
      <c r="J26" s="19"/>
    </row>
    <row r="27" spans="1:10" s="18" customFormat="1" ht="20.100000000000001" customHeight="1" x14ac:dyDescent="0.25">
      <c r="A27" s="42" t="s">
        <v>5</v>
      </c>
      <c r="B27" s="45" t="s">
        <v>4</v>
      </c>
      <c r="C27" s="44">
        <v>3000</v>
      </c>
      <c r="D27" s="45">
        <v>16</v>
      </c>
      <c r="E27" s="45" t="s">
        <v>19</v>
      </c>
      <c r="F27" s="51">
        <v>3.0555555555555555E-2</v>
      </c>
      <c r="G27" s="51"/>
      <c r="H27" s="49">
        <f>I26</f>
        <v>0.76874999999999982</v>
      </c>
      <c r="I27" s="49">
        <f t="shared" si="7"/>
        <v>0.79930555555555538</v>
      </c>
      <c r="J27" s="19"/>
    </row>
    <row r="28" spans="1:10" s="18" customFormat="1" ht="20.100000000000001" customHeight="1" x14ac:dyDescent="0.25">
      <c r="A28" s="79" t="s">
        <v>31</v>
      </c>
      <c r="B28" s="45"/>
      <c r="C28" s="89" t="s">
        <v>27</v>
      </c>
      <c r="D28" s="38"/>
      <c r="E28" s="50"/>
      <c r="F28" s="51"/>
      <c r="G28" s="51">
        <v>8.3333333333333332E-3</v>
      </c>
      <c r="H28" s="49">
        <f t="shared" ref="H28:H29" si="9">I27</f>
        <v>0.79930555555555538</v>
      </c>
      <c r="I28" s="49">
        <f t="shared" si="7"/>
        <v>0.80763888888888868</v>
      </c>
      <c r="J28" s="19"/>
    </row>
    <row r="29" spans="1:10" s="18" customFormat="1" ht="20.100000000000001" customHeight="1" x14ac:dyDescent="0.25">
      <c r="A29" s="42" t="s">
        <v>6</v>
      </c>
      <c r="B29" s="44" t="s">
        <v>4</v>
      </c>
      <c r="C29" s="44">
        <v>5000</v>
      </c>
      <c r="D29" s="45">
        <v>16</v>
      </c>
      <c r="E29" s="45" t="s">
        <v>22</v>
      </c>
      <c r="F29" s="51">
        <v>4.3055555555555562E-2</v>
      </c>
      <c r="G29" s="46"/>
      <c r="H29" s="49">
        <f t="shared" si="9"/>
        <v>0.80763888888888868</v>
      </c>
      <c r="I29" s="49">
        <f t="shared" si="7"/>
        <v>0.8506944444444442</v>
      </c>
      <c r="J29" s="19"/>
    </row>
    <row r="30" spans="1:10" s="18" customFormat="1" ht="20.100000000000001" customHeight="1" x14ac:dyDescent="0.25">
      <c r="A30" s="79" t="s">
        <v>31</v>
      </c>
      <c r="B30" s="45"/>
      <c r="C30" s="89" t="s">
        <v>29</v>
      </c>
      <c r="D30" s="38"/>
      <c r="E30" s="50"/>
      <c r="F30" s="51"/>
      <c r="G30" s="51">
        <v>3.472222222222222E-3</v>
      </c>
      <c r="H30" s="49">
        <f>I29</f>
        <v>0.8506944444444442</v>
      </c>
      <c r="I30" s="49">
        <f t="shared" si="7"/>
        <v>0.85416666666666641</v>
      </c>
      <c r="J30" s="19"/>
    </row>
    <row r="31" spans="1:10" s="18" customFormat="1" ht="20.100000000000001" customHeight="1" x14ac:dyDescent="0.25">
      <c r="A31" s="42"/>
      <c r="B31" s="45"/>
      <c r="C31" s="44"/>
      <c r="D31" s="45"/>
      <c r="E31" s="45"/>
      <c r="F31" s="51"/>
      <c r="G31" s="51"/>
      <c r="H31" s="49"/>
      <c r="I31" s="49"/>
      <c r="J31" s="19"/>
    </row>
    <row r="32" spans="1:10" s="18" customFormat="1" ht="20.100000000000001" customHeight="1" x14ac:dyDescent="0.25">
      <c r="A32" s="74"/>
      <c r="B32" s="45"/>
      <c r="C32" s="44"/>
      <c r="D32" s="45"/>
      <c r="E32" s="45"/>
      <c r="F32" s="51"/>
      <c r="G32" s="47"/>
      <c r="H32" s="49"/>
      <c r="I32" s="49"/>
      <c r="J32" s="19"/>
    </row>
    <row r="33" spans="1:10" s="18" customFormat="1" ht="20.100000000000001" customHeight="1" x14ac:dyDescent="0.25">
      <c r="A33" s="42"/>
      <c r="B33" s="45"/>
      <c r="C33" s="44"/>
      <c r="D33" s="45"/>
      <c r="E33" s="45"/>
      <c r="F33" s="51"/>
      <c r="G33" s="51"/>
      <c r="H33" s="49"/>
      <c r="I33" s="49"/>
      <c r="J33" s="19"/>
    </row>
    <row r="34" spans="1:10" s="18" customFormat="1" ht="20.100000000000001" customHeight="1" x14ac:dyDescent="0.25">
      <c r="A34" s="81"/>
      <c r="B34" s="45"/>
      <c r="C34" s="87"/>
      <c r="D34" s="37"/>
      <c r="E34" s="50"/>
      <c r="F34" s="67"/>
      <c r="G34" s="47"/>
      <c r="H34" s="49"/>
      <c r="I34" s="49"/>
      <c r="J34" s="19"/>
    </row>
    <row r="35" spans="1:10" ht="8.25" customHeight="1" x14ac:dyDescent="0.3">
      <c r="A35" s="39"/>
      <c r="B35" s="40"/>
      <c r="C35" s="94"/>
      <c r="D35" s="40"/>
      <c r="E35" s="40"/>
      <c r="F35" s="41"/>
      <c r="G35" s="40"/>
      <c r="H35" s="95"/>
      <c r="I35" s="95"/>
    </row>
    <row r="36" spans="1:10" ht="18" customHeight="1" x14ac:dyDescent="0.3">
      <c r="A36" s="132" t="s">
        <v>12</v>
      </c>
      <c r="B36" s="132"/>
      <c r="C36" s="132"/>
      <c r="D36" s="132"/>
      <c r="E36" s="132"/>
      <c r="F36" s="132"/>
      <c r="G36" s="132"/>
      <c r="H36" s="132"/>
      <c r="I36" s="132"/>
    </row>
  </sheetData>
  <mergeCells count="8">
    <mergeCell ref="A36:I36"/>
    <mergeCell ref="F4:G4"/>
    <mergeCell ref="H4:I4"/>
    <mergeCell ref="A4:A5"/>
    <mergeCell ref="B4:B5"/>
    <mergeCell ref="C4:C5"/>
    <mergeCell ref="D4:D5"/>
    <mergeCell ref="E4:E5"/>
  </mergeCells>
  <phoneticPr fontId="0" type="noConversion"/>
  <printOptions horizontalCentered="1"/>
  <pageMargins left="0.39370078740157483" right="0.23622047244094491" top="0.42" bottom="0.62992125984251968" header="0.19685039370078741" footer="0.15748031496062992"/>
  <pageSetup paperSize="9" scale="80" fitToHeight="2" orientation="portrait" r:id="rId1"/>
  <headerFooter alignWithMargins="0">
    <oddFooter>&amp;LISU&amp;R&amp;D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Day 3</vt:lpstr>
      <vt:lpstr>Day2</vt:lpstr>
      <vt:lpstr>Day 1</vt:lpstr>
      <vt:lpstr>'Day 3'!Print_Area</vt:lpstr>
      <vt:lpstr>'Day2'!Print_Area</vt:lpstr>
      <vt:lpstr>'Day2'!Print_Titles</vt:lpstr>
      <vt:lpstr>'Day 1'!Область_печати</vt:lpstr>
      <vt:lpstr>'Day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ISU</dc:creator>
  <cp:lastModifiedBy>Yulia</cp:lastModifiedBy>
  <cp:lastPrinted>2018-11-18T00:34:22Z</cp:lastPrinted>
  <dcterms:created xsi:type="dcterms:W3CDTF">2001-10-07T15:13:18Z</dcterms:created>
  <dcterms:modified xsi:type="dcterms:W3CDTF">2019-09-19T16:41:25Z</dcterms:modified>
</cp:coreProperties>
</file>